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  <Override PartName="/xl/threadedComments/threadedComment1.xml" ContentType="application/vnd.ms-excel.threadedcomments+xml"/>
  <Override PartName="/xl/threadedComments/threadedComment2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L\Desktop\Článok Karentovaný časopis\"/>
    </mc:Choice>
  </mc:AlternateContent>
  <bookViews>
    <workbookView xWindow="0" yWindow="0" windowWidth="22644" windowHeight="8700" tabRatio="784" activeTab="15"/>
  </bookViews>
  <sheets>
    <sheet name="T" sheetId="61" r:id="rId1"/>
    <sheet name="J" sheetId="60" r:id="rId2"/>
    <sheet name="L" sheetId="39" r:id="rId3"/>
    <sheet name="Z" sheetId="49" r:id="rId4"/>
    <sheet name="N" sheetId="65" r:id="rId5"/>
    <sheet name="F" sheetId="64" r:id="rId6"/>
    <sheet name="K" sheetId="52" r:id="rId7"/>
    <sheet name="B" sheetId="63" r:id="rId8"/>
    <sheet name="I" sheetId="42" r:id="rId9"/>
    <sheet name="M" sheetId="48" r:id="rId10"/>
    <sheet name="H" sheetId="40" r:id="rId11"/>
    <sheet name="E" sheetId="37" r:id="rId12"/>
    <sheet name="G" sheetId="62" r:id="rId13"/>
    <sheet name="D" sheetId="36" r:id="rId14"/>
    <sheet name="C" sheetId="35" r:id="rId15"/>
    <sheet name="HD_finak" sheetId="11" r:id="rId16"/>
  </sheets>
  <definedNames>
    <definedName name="_xlnm._FilterDatabase" localSheetId="14" hidden="1">'C'!$A$7:$T$7</definedName>
    <definedName name="_xlnm._FilterDatabase" localSheetId="15" hidden="1">HD_finak!$A$7:$T$7</definedName>
    <definedName name="_xlnm._FilterDatabase" localSheetId="1" hidden="1">J!$A$7:$T$23</definedName>
    <definedName name="_xlnm._FilterDatabase" localSheetId="2" hidden="1">L!$A$7:$T$7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3" i="65" l="1"/>
  <c r="P23" i="65" s="1"/>
  <c r="R23" i="65" s="1"/>
  <c r="J22" i="65"/>
  <c r="P22" i="65" s="1"/>
  <c r="R22" i="65" s="1"/>
  <c r="J21" i="65"/>
  <c r="P21" i="65" s="1"/>
  <c r="R21" i="65" s="1"/>
  <c r="J20" i="65"/>
  <c r="P20" i="65" s="1"/>
  <c r="R20" i="65" s="1"/>
  <c r="J19" i="65"/>
  <c r="P19" i="65" s="1"/>
  <c r="R19" i="65" s="1"/>
  <c r="J18" i="65"/>
  <c r="P18" i="65" s="1"/>
  <c r="R18" i="65" s="1"/>
  <c r="J17" i="65"/>
  <c r="P17" i="65" s="1"/>
  <c r="R17" i="65" s="1"/>
  <c r="J16" i="65"/>
  <c r="P16" i="65" s="1"/>
  <c r="R16" i="65" s="1"/>
  <c r="J15" i="65"/>
  <c r="P15" i="65" s="1"/>
  <c r="R15" i="65" s="1"/>
  <c r="J14" i="65"/>
  <c r="P14" i="65" s="1"/>
  <c r="R14" i="65" s="1"/>
  <c r="J13" i="65"/>
  <c r="P13" i="65" s="1"/>
  <c r="R13" i="65" s="1"/>
  <c r="J12" i="65"/>
  <c r="P12" i="65" s="1"/>
  <c r="R12" i="65" s="1"/>
  <c r="J11" i="65"/>
  <c r="P11" i="65" s="1"/>
  <c r="R11" i="65" s="1"/>
  <c r="J10" i="65"/>
  <c r="P10" i="65" s="1"/>
  <c r="R10" i="65" s="1"/>
  <c r="J9" i="65"/>
  <c r="P9" i="65" s="1"/>
  <c r="R9" i="65" s="1"/>
  <c r="J8" i="65"/>
  <c r="P8" i="65" s="1"/>
  <c r="R8" i="65" s="1"/>
  <c r="J23" i="48"/>
  <c r="P23" i="48" s="1"/>
  <c r="R23" i="48" s="1"/>
  <c r="J22" i="48"/>
  <c r="P22" i="48" s="1"/>
  <c r="R22" i="48" s="1"/>
  <c r="J21" i="48"/>
  <c r="P21" i="48" s="1"/>
  <c r="R21" i="48" s="1"/>
  <c r="J20" i="48"/>
  <c r="P20" i="48" s="1"/>
  <c r="R20" i="48" s="1"/>
  <c r="J19" i="48"/>
  <c r="P19" i="48" s="1"/>
  <c r="R19" i="48" s="1"/>
  <c r="J18" i="48"/>
  <c r="P18" i="48" s="1"/>
  <c r="R18" i="48" s="1"/>
  <c r="J17" i="48"/>
  <c r="P17" i="48" s="1"/>
  <c r="R17" i="48" s="1"/>
  <c r="J16" i="48"/>
  <c r="P16" i="48" s="1"/>
  <c r="R16" i="48" s="1"/>
  <c r="J15" i="48"/>
  <c r="P15" i="48" s="1"/>
  <c r="R15" i="48" s="1"/>
  <c r="J14" i="48"/>
  <c r="P14" i="48" s="1"/>
  <c r="R14" i="48" s="1"/>
  <c r="J13" i="48"/>
  <c r="P13" i="48" s="1"/>
  <c r="R13" i="48" s="1"/>
  <c r="J12" i="48"/>
  <c r="P12" i="48" s="1"/>
  <c r="R12" i="48" s="1"/>
  <c r="J11" i="48"/>
  <c r="P11" i="48" s="1"/>
  <c r="R11" i="48" s="1"/>
  <c r="J10" i="48"/>
  <c r="P10" i="48" s="1"/>
  <c r="R10" i="48" s="1"/>
  <c r="J9" i="48"/>
  <c r="P9" i="48" s="1"/>
  <c r="R9" i="48" s="1"/>
  <c r="J8" i="48"/>
  <c r="P8" i="48" s="1"/>
  <c r="R8" i="48" s="1"/>
  <c r="J23" i="63"/>
  <c r="P23" i="63" s="1"/>
  <c r="R23" i="63" s="1"/>
  <c r="J22" i="63"/>
  <c r="P22" i="63" s="1"/>
  <c r="R22" i="63" s="1"/>
  <c r="J21" i="63"/>
  <c r="P21" i="63" s="1"/>
  <c r="R21" i="63" s="1"/>
  <c r="J20" i="63"/>
  <c r="P20" i="63" s="1"/>
  <c r="R20" i="63" s="1"/>
  <c r="J19" i="63"/>
  <c r="P19" i="63" s="1"/>
  <c r="R19" i="63" s="1"/>
  <c r="J18" i="63"/>
  <c r="P18" i="63" s="1"/>
  <c r="R18" i="63" s="1"/>
  <c r="J17" i="63"/>
  <c r="P17" i="63" s="1"/>
  <c r="J16" i="63"/>
  <c r="P16" i="63" s="1"/>
  <c r="J15" i="63"/>
  <c r="P15" i="63" s="1"/>
  <c r="J14" i="63"/>
  <c r="P14" i="63" s="1"/>
  <c r="J13" i="63"/>
  <c r="P13" i="63" s="1"/>
  <c r="J12" i="63"/>
  <c r="P12" i="63" s="1"/>
  <c r="R12" i="63" s="1"/>
  <c r="J11" i="63"/>
  <c r="P11" i="63" s="1"/>
  <c r="R14" i="63" s="1"/>
  <c r="J10" i="63"/>
  <c r="P10" i="63" s="1"/>
  <c r="R9" i="63" s="1"/>
  <c r="J9" i="63"/>
  <c r="P9" i="63" s="1"/>
  <c r="R17" i="63" s="1"/>
  <c r="J8" i="63"/>
  <c r="P8" i="63" s="1"/>
  <c r="R8" i="63" s="1"/>
  <c r="J23" i="64"/>
  <c r="P23" i="64" s="1"/>
  <c r="R23" i="64" s="1"/>
  <c r="J22" i="64"/>
  <c r="P22" i="64" s="1"/>
  <c r="R22" i="64" s="1"/>
  <c r="J21" i="64"/>
  <c r="P21" i="64" s="1"/>
  <c r="R21" i="64" s="1"/>
  <c r="J20" i="64"/>
  <c r="P20" i="64" s="1"/>
  <c r="R20" i="64" s="1"/>
  <c r="J19" i="64"/>
  <c r="P19" i="64" s="1"/>
  <c r="R19" i="64" s="1"/>
  <c r="J18" i="64"/>
  <c r="P18" i="64" s="1"/>
  <c r="R18" i="64" s="1"/>
  <c r="J17" i="64"/>
  <c r="P17" i="64" s="1"/>
  <c r="R17" i="64" s="1"/>
  <c r="J16" i="64"/>
  <c r="P16" i="64" s="1"/>
  <c r="R16" i="64" s="1"/>
  <c r="J15" i="64"/>
  <c r="P15" i="64" s="1"/>
  <c r="R15" i="64" s="1"/>
  <c r="J14" i="64"/>
  <c r="P14" i="64" s="1"/>
  <c r="R14" i="64" s="1"/>
  <c r="J13" i="64"/>
  <c r="P13" i="64" s="1"/>
  <c r="R13" i="64" s="1"/>
  <c r="J12" i="64"/>
  <c r="P12" i="64" s="1"/>
  <c r="R12" i="64" s="1"/>
  <c r="J11" i="64"/>
  <c r="P11" i="64" s="1"/>
  <c r="R11" i="64" s="1"/>
  <c r="J10" i="64"/>
  <c r="P10" i="64" s="1"/>
  <c r="R10" i="64" s="1"/>
  <c r="J9" i="64"/>
  <c r="P9" i="64" s="1"/>
  <c r="R9" i="64" s="1"/>
  <c r="J8" i="64"/>
  <c r="P8" i="64" s="1"/>
  <c r="R8" i="64" s="1"/>
  <c r="J23" i="62"/>
  <c r="P23" i="62" s="1"/>
  <c r="R23" i="62" s="1"/>
  <c r="J22" i="62"/>
  <c r="P22" i="62" s="1"/>
  <c r="R22" i="62" s="1"/>
  <c r="J21" i="62"/>
  <c r="P21" i="62" s="1"/>
  <c r="R21" i="62" s="1"/>
  <c r="J20" i="62"/>
  <c r="P20" i="62" s="1"/>
  <c r="R20" i="62" s="1"/>
  <c r="J19" i="62"/>
  <c r="P19" i="62" s="1"/>
  <c r="R19" i="62" s="1"/>
  <c r="J18" i="62"/>
  <c r="P18" i="62" s="1"/>
  <c r="R18" i="62" s="1"/>
  <c r="J17" i="62"/>
  <c r="P17" i="62" s="1"/>
  <c r="R17" i="62" s="1"/>
  <c r="J16" i="62"/>
  <c r="P16" i="62" s="1"/>
  <c r="R16" i="62" s="1"/>
  <c r="J15" i="62"/>
  <c r="P15" i="62" s="1"/>
  <c r="R15" i="62" s="1"/>
  <c r="J14" i="62"/>
  <c r="P14" i="62" s="1"/>
  <c r="R14" i="62" s="1"/>
  <c r="J13" i="62"/>
  <c r="P13" i="62" s="1"/>
  <c r="R13" i="62" s="1"/>
  <c r="J12" i="62"/>
  <c r="P12" i="62" s="1"/>
  <c r="R12" i="62" s="1"/>
  <c r="J11" i="62"/>
  <c r="P11" i="62" s="1"/>
  <c r="R11" i="62" s="1"/>
  <c r="J10" i="62"/>
  <c r="P10" i="62" s="1"/>
  <c r="R10" i="62" s="1"/>
  <c r="J9" i="62"/>
  <c r="P9" i="62" s="1"/>
  <c r="R9" i="62" s="1"/>
  <c r="J8" i="62"/>
  <c r="R13" i="63" l="1"/>
  <c r="R16" i="63"/>
  <c r="S8" i="63" s="1"/>
  <c r="R15" i="63"/>
  <c r="R11" i="63"/>
  <c r="R10" i="63"/>
  <c r="S17" i="63" s="1"/>
  <c r="S8" i="65"/>
  <c r="T8" i="65" s="1"/>
  <c r="S9" i="65"/>
  <c r="T9" i="65" s="1"/>
  <c r="S10" i="65"/>
  <c r="T10" i="65" s="1"/>
  <c r="S11" i="65"/>
  <c r="T11" i="65" s="1"/>
  <c r="S12" i="65"/>
  <c r="T12" i="65" s="1"/>
  <c r="S13" i="65"/>
  <c r="T13" i="65" s="1"/>
  <c r="S14" i="65"/>
  <c r="T14" i="65" s="1"/>
  <c r="S15" i="65"/>
  <c r="T15" i="65" s="1"/>
  <c r="S16" i="65"/>
  <c r="T16" i="65" s="1"/>
  <c r="S17" i="65"/>
  <c r="T17" i="65" s="1"/>
  <c r="S18" i="65"/>
  <c r="T18" i="65" s="1"/>
  <c r="S19" i="65"/>
  <c r="T19" i="65" s="1"/>
  <c r="S20" i="65"/>
  <c r="T20" i="65" s="1"/>
  <c r="S21" i="65"/>
  <c r="T21" i="65" s="1"/>
  <c r="S22" i="65"/>
  <c r="T22" i="65" s="1"/>
  <c r="S23" i="65"/>
  <c r="T23" i="65" s="1"/>
  <c r="S8" i="48"/>
  <c r="T8" i="48" s="1"/>
  <c r="S9" i="48"/>
  <c r="T9" i="48" s="1"/>
  <c r="S10" i="48"/>
  <c r="T10" i="48" s="1"/>
  <c r="S11" i="48"/>
  <c r="T11" i="48" s="1"/>
  <c r="S12" i="48"/>
  <c r="T12" i="48" s="1"/>
  <c r="S13" i="48"/>
  <c r="T13" i="48" s="1"/>
  <c r="S14" i="48"/>
  <c r="T14" i="48" s="1"/>
  <c r="S15" i="48"/>
  <c r="T15" i="48" s="1"/>
  <c r="S16" i="48"/>
  <c r="T16" i="48" s="1"/>
  <c r="S17" i="48"/>
  <c r="T17" i="48" s="1"/>
  <c r="S18" i="48"/>
  <c r="T18" i="48" s="1"/>
  <c r="S19" i="48"/>
  <c r="T19" i="48" s="1"/>
  <c r="S20" i="48"/>
  <c r="T20" i="48" s="1"/>
  <c r="S21" i="48"/>
  <c r="T21" i="48" s="1"/>
  <c r="S22" i="48"/>
  <c r="T22" i="48" s="1"/>
  <c r="S23" i="48"/>
  <c r="T23" i="48" s="1"/>
  <c r="S11" i="63"/>
  <c r="S13" i="63"/>
  <c r="T19" i="63"/>
  <c r="T20" i="63"/>
  <c r="T21" i="63"/>
  <c r="T22" i="63"/>
  <c r="T23" i="63"/>
  <c r="S8" i="64"/>
  <c r="T8" i="64" s="1"/>
  <c r="S9" i="64"/>
  <c r="T9" i="64" s="1"/>
  <c r="S10" i="64"/>
  <c r="T10" i="64" s="1"/>
  <c r="S11" i="64"/>
  <c r="T11" i="64" s="1"/>
  <c r="S12" i="64"/>
  <c r="T12" i="64" s="1"/>
  <c r="S13" i="64"/>
  <c r="T13" i="64" s="1"/>
  <c r="S14" i="64"/>
  <c r="T14" i="64" s="1"/>
  <c r="S15" i="64"/>
  <c r="T15" i="64" s="1"/>
  <c r="S16" i="64"/>
  <c r="T16" i="64" s="1"/>
  <c r="S17" i="64"/>
  <c r="T17" i="64" s="1"/>
  <c r="S18" i="64"/>
  <c r="T18" i="64" s="1"/>
  <c r="S19" i="64"/>
  <c r="T19" i="64" s="1"/>
  <c r="S20" i="64"/>
  <c r="T20" i="64" s="1"/>
  <c r="S21" i="64"/>
  <c r="T21" i="64" s="1"/>
  <c r="S22" i="64"/>
  <c r="T22" i="64" s="1"/>
  <c r="S23" i="64"/>
  <c r="T23" i="64" s="1"/>
  <c r="S15" i="63" l="1"/>
  <c r="T15" i="63" s="1"/>
  <c r="S10" i="63"/>
  <c r="T10" i="63" s="1"/>
  <c r="S9" i="63"/>
  <c r="S14" i="63"/>
  <c r="S12" i="63"/>
  <c r="T12" i="63" s="1"/>
  <c r="S16" i="63"/>
  <c r="T16" i="63" s="1"/>
  <c r="S18" i="63"/>
  <c r="T18" i="63" s="1"/>
  <c r="T14" i="63"/>
  <c r="T13" i="63"/>
  <c r="T9" i="63"/>
  <c r="T17" i="63"/>
  <c r="T11" i="63"/>
  <c r="T8" i="63"/>
  <c r="J23" i="61"/>
  <c r="P23" i="61" s="1"/>
  <c r="R23" i="61" s="1"/>
  <c r="J22" i="61"/>
  <c r="P22" i="61" s="1"/>
  <c r="R22" i="61" s="1"/>
  <c r="J21" i="61"/>
  <c r="P21" i="61" s="1"/>
  <c r="R21" i="61" s="1"/>
  <c r="J20" i="61"/>
  <c r="P20" i="61" s="1"/>
  <c r="R20" i="61" s="1"/>
  <c r="J19" i="61"/>
  <c r="P19" i="61" s="1"/>
  <c r="R19" i="61" s="1"/>
  <c r="J18" i="61"/>
  <c r="P18" i="61" s="1"/>
  <c r="R18" i="61" s="1"/>
  <c r="J17" i="61"/>
  <c r="P17" i="61" s="1"/>
  <c r="R17" i="61" s="1"/>
  <c r="J16" i="61"/>
  <c r="P16" i="61" s="1"/>
  <c r="R16" i="61" s="1"/>
  <c r="J15" i="61"/>
  <c r="P15" i="61" s="1"/>
  <c r="R15" i="61" s="1"/>
  <c r="J14" i="61"/>
  <c r="P14" i="61" s="1"/>
  <c r="R14" i="61" s="1"/>
  <c r="J13" i="61"/>
  <c r="P13" i="61" s="1"/>
  <c r="R13" i="61" s="1"/>
  <c r="J12" i="61"/>
  <c r="P12" i="61" s="1"/>
  <c r="R12" i="61" s="1"/>
  <c r="J11" i="61"/>
  <c r="P11" i="61" s="1"/>
  <c r="R11" i="61" s="1"/>
  <c r="J10" i="61"/>
  <c r="P10" i="61" s="1"/>
  <c r="R10" i="61" s="1"/>
  <c r="J9" i="61"/>
  <c r="P9" i="61" s="1"/>
  <c r="R9" i="61" s="1"/>
  <c r="J8" i="61"/>
  <c r="P8" i="61" s="1"/>
  <c r="R8" i="61" s="1"/>
  <c r="S16" i="61" l="1"/>
  <c r="T16" i="61" s="1"/>
  <c r="S12" i="61"/>
  <c r="T12" i="61" s="1"/>
  <c r="S17" i="61"/>
  <c r="T17" i="61" s="1"/>
  <c r="S19" i="61"/>
  <c r="T19" i="61" s="1"/>
  <c r="S18" i="61"/>
  <c r="T18" i="61" s="1"/>
  <c r="S20" i="61"/>
  <c r="T20" i="61" s="1"/>
  <c r="S8" i="61"/>
  <c r="T8" i="61" s="1"/>
  <c r="S14" i="61"/>
  <c r="T14" i="61" s="1"/>
  <c r="S13" i="61"/>
  <c r="T13" i="61" s="1"/>
  <c r="S9" i="61"/>
  <c r="T9" i="61" s="1"/>
  <c r="S15" i="61"/>
  <c r="T15" i="61" s="1"/>
  <c r="S21" i="61"/>
  <c r="T21" i="61" s="1"/>
  <c r="S22" i="61"/>
  <c r="T22" i="61" s="1"/>
  <c r="S10" i="61"/>
  <c r="T10" i="61" s="1"/>
  <c r="S11" i="61"/>
  <c r="T11" i="61" s="1"/>
  <c r="S23" i="61"/>
  <c r="T23" i="61" s="1"/>
  <c r="J23" i="60"/>
  <c r="P23" i="60" s="1"/>
  <c r="R23" i="60" s="1"/>
  <c r="J22" i="60"/>
  <c r="P22" i="60" s="1"/>
  <c r="R22" i="60" s="1"/>
  <c r="J21" i="60"/>
  <c r="P21" i="60" s="1"/>
  <c r="R21" i="60" s="1"/>
  <c r="J20" i="60"/>
  <c r="P20" i="60" s="1"/>
  <c r="R20" i="60" s="1"/>
  <c r="J19" i="60"/>
  <c r="P19" i="60" s="1"/>
  <c r="R19" i="60" s="1"/>
  <c r="J18" i="60"/>
  <c r="P18" i="60" s="1"/>
  <c r="R18" i="60" s="1"/>
  <c r="J17" i="60"/>
  <c r="P17" i="60" s="1"/>
  <c r="R17" i="60" s="1"/>
  <c r="J16" i="60"/>
  <c r="P16" i="60" s="1"/>
  <c r="R16" i="60" s="1"/>
  <c r="J15" i="60"/>
  <c r="P15" i="60" s="1"/>
  <c r="R15" i="60" s="1"/>
  <c r="J14" i="60"/>
  <c r="P14" i="60" s="1"/>
  <c r="R14" i="60" s="1"/>
  <c r="J13" i="60"/>
  <c r="P13" i="60" s="1"/>
  <c r="R13" i="60" s="1"/>
  <c r="J12" i="60"/>
  <c r="P12" i="60" s="1"/>
  <c r="R12" i="60" s="1"/>
  <c r="J11" i="60"/>
  <c r="P11" i="60" s="1"/>
  <c r="R11" i="60" s="1"/>
  <c r="J10" i="60"/>
  <c r="P10" i="60" s="1"/>
  <c r="R10" i="60" s="1"/>
  <c r="J9" i="60"/>
  <c r="P9" i="60" s="1"/>
  <c r="R9" i="60" s="1"/>
  <c r="J8" i="60"/>
  <c r="P8" i="60" s="1"/>
  <c r="R8" i="60" s="1"/>
  <c r="S13" i="60" l="1"/>
  <c r="T13" i="60" s="1"/>
  <c r="S9" i="60"/>
  <c r="T9" i="60" s="1"/>
  <c r="S11" i="60"/>
  <c r="T11" i="60" s="1"/>
  <c r="S18" i="60"/>
  <c r="T18" i="60" s="1"/>
  <c r="S8" i="60"/>
  <c r="T8" i="60" s="1"/>
  <c r="S14" i="60"/>
  <c r="T14" i="60" s="1"/>
  <c r="S15" i="60"/>
  <c r="T15" i="60" s="1"/>
  <c r="S10" i="60"/>
  <c r="T10" i="60" s="1"/>
  <c r="S16" i="60"/>
  <c r="T16" i="60" s="1"/>
  <c r="S12" i="60"/>
  <c r="T12" i="60" s="1"/>
  <c r="S17" i="60"/>
  <c r="T17" i="60" s="1"/>
  <c r="S19" i="60"/>
  <c r="T19" i="60" s="1"/>
  <c r="S20" i="60"/>
  <c r="T20" i="60" s="1"/>
  <c r="S21" i="60"/>
  <c r="T21" i="60" s="1"/>
  <c r="S22" i="60"/>
  <c r="T22" i="60" s="1"/>
  <c r="S23" i="60"/>
  <c r="T23" i="60" s="1"/>
  <c r="J22" i="35" l="1"/>
  <c r="P22" i="35" s="1"/>
  <c r="R22" i="35" s="1"/>
  <c r="J23" i="35"/>
  <c r="P23" i="35" s="1"/>
  <c r="R23" i="35" s="1"/>
  <c r="J23" i="52"/>
  <c r="P23" i="52" s="1"/>
  <c r="R23" i="52" s="1"/>
  <c r="J22" i="52"/>
  <c r="P22" i="52" s="1"/>
  <c r="R22" i="52" s="1"/>
  <c r="J21" i="52"/>
  <c r="P21" i="52" s="1"/>
  <c r="R21" i="52" s="1"/>
  <c r="J20" i="52"/>
  <c r="P20" i="52" s="1"/>
  <c r="R20" i="52" s="1"/>
  <c r="J19" i="52"/>
  <c r="P19" i="52" s="1"/>
  <c r="R19" i="52" s="1"/>
  <c r="J18" i="52"/>
  <c r="P18" i="52" s="1"/>
  <c r="R18" i="52" s="1"/>
  <c r="J17" i="52"/>
  <c r="P17" i="52" s="1"/>
  <c r="R17" i="52" s="1"/>
  <c r="J16" i="52"/>
  <c r="P16" i="52" s="1"/>
  <c r="R16" i="52" s="1"/>
  <c r="J15" i="52"/>
  <c r="P15" i="52" s="1"/>
  <c r="R15" i="52" s="1"/>
  <c r="J14" i="52"/>
  <c r="P14" i="52" s="1"/>
  <c r="R14" i="52" s="1"/>
  <c r="J13" i="52"/>
  <c r="P13" i="52" s="1"/>
  <c r="R13" i="52" s="1"/>
  <c r="J12" i="52"/>
  <c r="P12" i="52" s="1"/>
  <c r="R12" i="52" s="1"/>
  <c r="J11" i="52"/>
  <c r="P11" i="52" s="1"/>
  <c r="R11" i="52" s="1"/>
  <c r="J10" i="52"/>
  <c r="P10" i="52" s="1"/>
  <c r="R10" i="52" s="1"/>
  <c r="J9" i="52"/>
  <c r="P9" i="52" s="1"/>
  <c r="R9" i="52" s="1"/>
  <c r="J8" i="52"/>
  <c r="P8" i="52" s="1"/>
  <c r="R8" i="52" s="1"/>
  <c r="J17" i="49"/>
  <c r="P17" i="49" s="1"/>
  <c r="R17" i="49" s="1"/>
  <c r="J18" i="49"/>
  <c r="P18" i="49" s="1"/>
  <c r="R18" i="49" s="1"/>
  <c r="J19" i="49"/>
  <c r="P19" i="49" s="1"/>
  <c r="R19" i="49" s="1"/>
  <c r="J20" i="49"/>
  <c r="P20" i="49" s="1"/>
  <c r="R20" i="49" s="1"/>
  <c r="J21" i="49"/>
  <c r="P21" i="49" s="1"/>
  <c r="R21" i="49" s="1"/>
  <c r="J22" i="49"/>
  <c r="P22" i="49" s="1"/>
  <c r="R22" i="49" s="1"/>
  <c r="J23" i="49"/>
  <c r="P23" i="49" s="1"/>
  <c r="R23" i="49" s="1"/>
  <c r="J17" i="39"/>
  <c r="P17" i="39" s="1"/>
  <c r="R17" i="39" s="1"/>
  <c r="J18" i="39"/>
  <c r="P18" i="39" s="1"/>
  <c r="R18" i="39" s="1"/>
  <c r="J19" i="39"/>
  <c r="P19" i="39" s="1"/>
  <c r="R19" i="39" s="1"/>
  <c r="J20" i="39"/>
  <c r="P20" i="39" s="1"/>
  <c r="R20" i="39" s="1"/>
  <c r="J21" i="39"/>
  <c r="P21" i="39" s="1"/>
  <c r="R21" i="39" s="1"/>
  <c r="J22" i="39"/>
  <c r="P22" i="39" s="1"/>
  <c r="R22" i="39" s="1"/>
  <c r="J23" i="39"/>
  <c r="P23" i="39" s="1"/>
  <c r="R23" i="39" s="1"/>
  <c r="J17" i="42"/>
  <c r="P17" i="42" s="1"/>
  <c r="R17" i="42" s="1"/>
  <c r="J18" i="42"/>
  <c r="P18" i="42" s="1"/>
  <c r="R18" i="42" s="1"/>
  <c r="J19" i="42"/>
  <c r="P19" i="42" s="1"/>
  <c r="R19" i="42" s="1"/>
  <c r="J20" i="42"/>
  <c r="P20" i="42" s="1"/>
  <c r="R20" i="42" s="1"/>
  <c r="J21" i="42"/>
  <c r="P21" i="42" s="1"/>
  <c r="R21" i="42" s="1"/>
  <c r="J22" i="42"/>
  <c r="P22" i="42" s="1"/>
  <c r="R22" i="42" s="1"/>
  <c r="J23" i="42"/>
  <c r="P23" i="42" s="1"/>
  <c r="R23" i="42" s="1"/>
  <c r="J17" i="40"/>
  <c r="P17" i="40" s="1"/>
  <c r="R17" i="40" s="1"/>
  <c r="J18" i="40"/>
  <c r="P18" i="40" s="1"/>
  <c r="R18" i="40" s="1"/>
  <c r="J19" i="40"/>
  <c r="P19" i="40" s="1"/>
  <c r="R19" i="40" s="1"/>
  <c r="J20" i="40"/>
  <c r="P20" i="40" s="1"/>
  <c r="R20" i="40" s="1"/>
  <c r="J21" i="40"/>
  <c r="P21" i="40" s="1"/>
  <c r="R21" i="40" s="1"/>
  <c r="J22" i="40"/>
  <c r="P22" i="40" s="1"/>
  <c r="R22" i="40" s="1"/>
  <c r="J23" i="40"/>
  <c r="P23" i="40" s="1"/>
  <c r="R23" i="40" s="1"/>
  <c r="J17" i="37"/>
  <c r="P17" i="37" s="1"/>
  <c r="R17" i="37" s="1"/>
  <c r="J18" i="37"/>
  <c r="P18" i="37" s="1"/>
  <c r="R18" i="37" s="1"/>
  <c r="J19" i="37"/>
  <c r="P19" i="37" s="1"/>
  <c r="R19" i="37" s="1"/>
  <c r="J20" i="37"/>
  <c r="P20" i="37" s="1"/>
  <c r="R20" i="37" s="1"/>
  <c r="J21" i="37"/>
  <c r="P21" i="37" s="1"/>
  <c r="R21" i="37" s="1"/>
  <c r="J22" i="37"/>
  <c r="P22" i="37" s="1"/>
  <c r="R22" i="37" s="1"/>
  <c r="J23" i="37"/>
  <c r="P23" i="37" s="1"/>
  <c r="R23" i="37" s="1"/>
  <c r="J17" i="36"/>
  <c r="P17" i="36" s="1"/>
  <c r="R17" i="36" s="1"/>
  <c r="J18" i="36"/>
  <c r="P18" i="36" s="1"/>
  <c r="R18" i="36" s="1"/>
  <c r="J19" i="36"/>
  <c r="P19" i="36" s="1"/>
  <c r="R19" i="36" s="1"/>
  <c r="J20" i="36"/>
  <c r="P20" i="36" s="1"/>
  <c r="R20" i="36" s="1"/>
  <c r="J21" i="36"/>
  <c r="P21" i="36" s="1"/>
  <c r="R21" i="36" s="1"/>
  <c r="J22" i="36"/>
  <c r="P22" i="36" s="1"/>
  <c r="R22" i="36" s="1"/>
  <c r="J23" i="36"/>
  <c r="P23" i="36" s="1"/>
  <c r="R23" i="36" s="1"/>
  <c r="J17" i="35"/>
  <c r="P17" i="35" s="1"/>
  <c r="R17" i="35" s="1"/>
  <c r="J18" i="35"/>
  <c r="P18" i="35" s="1"/>
  <c r="R18" i="35" s="1"/>
  <c r="J19" i="35"/>
  <c r="P19" i="35" s="1"/>
  <c r="R19" i="35" s="1"/>
  <c r="J20" i="35"/>
  <c r="P20" i="35" s="1"/>
  <c r="R20" i="35" s="1"/>
  <c r="J21" i="35"/>
  <c r="P21" i="35" s="1"/>
  <c r="R21" i="35" s="1"/>
  <c r="S14" i="52" l="1"/>
  <c r="T14" i="52" s="1"/>
  <c r="S9" i="52"/>
  <c r="T9" i="52" s="1"/>
  <c r="S20" i="52"/>
  <c r="T20" i="52" s="1"/>
  <c r="S21" i="52"/>
  <c r="T21" i="52" s="1"/>
  <c r="S11" i="52"/>
  <c r="T11" i="52" s="1"/>
  <c r="S22" i="52"/>
  <c r="T22" i="52" s="1"/>
  <c r="S12" i="52"/>
  <c r="T12" i="52" s="1"/>
  <c r="S23" i="52"/>
  <c r="T23" i="52" s="1"/>
  <c r="S10" i="52"/>
  <c r="T10" i="52" s="1"/>
  <c r="S13" i="52"/>
  <c r="T13" i="52" s="1"/>
  <c r="S18" i="52"/>
  <c r="T18" i="52" s="1"/>
  <c r="S16" i="52"/>
  <c r="T16" i="52" s="1"/>
  <c r="S17" i="52"/>
  <c r="T17" i="52" s="1"/>
  <c r="S15" i="52"/>
  <c r="T15" i="52" s="1"/>
  <c r="S8" i="52"/>
  <c r="T8" i="52" s="1"/>
  <c r="S19" i="52"/>
  <c r="T19" i="52" s="1"/>
  <c r="J16" i="11"/>
  <c r="J8" i="11"/>
  <c r="J18" i="11"/>
  <c r="P18" i="11" s="1"/>
  <c r="R18" i="11" s="1"/>
  <c r="P16" i="11" l="1"/>
  <c r="R16" i="11" s="1"/>
  <c r="P8" i="11"/>
  <c r="R8" i="11" s="1"/>
  <c r="J16" i="49" l="1"/>
  <c r="P16" i="49" s="1"/>
  <c r="R16" i="49" s="1"/>
  <c r="J15" i="49"/>
  <c r="P15" i="49" s="1"/>
  <c r="R15" i="49" s="1"/>
  <c r="J14" i="49"/>
  <c r="P14" i="49" s="1"/>
  <c r="R14" i="49" s="1"/>
  <c r="J13" i="49"/>
  <c r="P13" i="49" s="1"/>
  <c r="R13" i="49" s="1"/>
  <c r="J12" i="49"/>
  <c r="P12" i="49" s="1"/>
  <c r="R12" i="49" s="1"/>
  <c r="J11" i="49"/>
  <c r="P11" i="49" s="1"/>
  <c r="R11" i="49" s="1"/>
  <c r="J10" i="49"/>
  <c r="P10" i="49" s="1"/>
  <c r="R10" i="49" s="1"/>
  <c r="J9" i="49"/>
  <c r="P9" i="49" s="1"/>
  <c r="R9" i="49" s="1"/>
  <c r="J8" i="49"/>
  <c r="P8" i="49" s="1"/>
  <c r="R8" i="49" s="1"/>
  <c r="S8" i="49" l="1"/>
  <c r="T8" i="49" s="1"/>
  <c r="S12" i="49"/>
  <c r="T12" i="49" s="1"/>
  <c r="S11" i="49"/>
  <c r="T11" i="49" s="1"/>
  <c r="S10" i="49"/>
  <c r="T10" i="49" s="1"/>
  <c r="S13" i="49"/>
  <c r="T13" i="49" s="1"/>
  <c r="S14" i="49"/>
  <c r="T14" i="49" s="1"/>
  <c r="S23" i="49"/>
  <c r="T23" i="49" s="1"/>
  <c r="S22" i="49"/>
  <c r="T22" i="49" s="1"/>
  <c r="S17" i="49"/>
  <c r="T17" i="49" s="1"/>
  <c r="S21" i="49"/>
  <c r="T21" i="49" s="1"/>
  <c r="S18" i="49"/>
  <c r="T18" i="49" s="1"/>
  <c r="S19" i="49"/>
  <c r="T19" i="49" s="1"/>
  <c r="S20" i="49"/>
  <c r="T20" i="49" s="1"/>
  <c r="S15" i="49"/>
  <c r="T15" i="49" s="1"/>
  <c r="S16" i="49"/>
  <c r="T16" i="49" s="1"/>
  <c r="S9" i="49"/>
  <c r="T9" i="49" s="1"/>
  <c r="J8" i="35" l="1"/>
  <c r="J9" i="35"/>
  <c r="J10" i="35"/>
  <c r="J11" i="35"/>
  <c r="J12" i="35"/>
  <c r="J13" i="35"/>
  <c r="J14" i="35"/>
  <c r="J15" i="35"/>
  <c r="J16" i="35"/>
  <c r="J8" i="36"/>
  <c r="P8" i="36" s="1"/>
  <c r="R8" i="36" s="1"/>
  <c r="J9" i="36"/>
  <c r="P9" i="36" s="1"/>
  <c r="R9" i="36" s="1"/>
  <c r="J10" i="36"/>
  <c r="P10" i="36" s="1"/>
  <c r="R10" i="36" s="1"/>
  <c r="J11" i="36"/>
  <c r="P11" i="36" s="1"/>
  <c r="R11" i="36" s="1"/>
  <c r="J12" i="36"/>
  <c r="P12" i="36" s="1"/>
  <c r="R12" i="36" s="1"/>
  <c r="J13" i="36"/>
  <c r="P13" i="36" s="1"/>
  <c r="R13" i="36" s="1"/>
  <c r="J14" i="36"/>
  <c r="P14" i="36" s="1"/>
  <c r="R14" i="36" s="1"/>
  <c r="J15" i="36"/>
  <c r="P15" i="36" s="1"/>
  <c r="R15" i="36" s="1"/>
  <c r="J16" i="36"/>
  <c r="P16" i="36" s="1"/>
  <c r="R16" i="36" s="1"/>
  <c r="J8" i="37"/>
  <c r="P8" i="37" s="1"/>
  <c r="R8" i="37" s="1"/>
  <c r="J9" i="37"/>
  <c r="P9" i="37" s="1"/>
  <c r="R9" i="37" s="1"/>
  <c r="J10" i="37"/>
  <c r="P10" i="37" s="1"/>
  <c r="R10" i="37" s="1"/>
  <c r="J11" i="37"/>
  <c r="P11" i="37" s="1"/>
  <c r="R11" i="37" s="1"/>
  <c r="J12" i="37"/>
  <c r="P12" i="37" s="1"/>
  <c r="R12" i="37" s="1"/>
  <c r="J13" i="37"/>
  <c r="P13" i="37" s="1"/>
  <c r="R13" i="37" s="1"/>
  <c r="J14" i="37"/>
  <c r="P14" i="37" s="1"/>
  <c r="R14" i="37" s="1"/>
  <c r="J15" i="37"/>
  <c r="P15" i="37" s="1"/>
  <c r="R15" i="37" s="1"/>
  <c r="J16" i="37"/>
  <c r="P16" i="37" s="1"/>
  <c r="R16" i="37" s="1"/>
  <c r="J8" i="40"/>
  <c r="P8" i="40" s="1"/>
  <c r="R8" i="40" s="1"/>
  <c r="J9" i="40"/>
  <c r="P9" i="40" s="1"/>
  <c r="R9" i="40" s="1"/>
  <c r="J10" i="40"/>
  <c r="P10" i="40" s="1"/>
  <c r="R10" i="40" s="1"/>
  <c r="J11" i="40"/>
  <c r="P11" i="40" s="1"/>
  <c r="R11" i="40" s="1"/>
  <c r="J12" i="40"/>
  <c r="P12" i="40" s="1"/>
  <c r="R12" i="40" s="1"/>
  <c r="J13" i="40"/>
  <c r="P13" i="40" s="1"/>
  <c r="R13" i="40" s="1"/>
  <c r="J14" i="40"/>
  <c r="P14" i="40" s="1"/>
  <c r="R14" i="40" s="1"/>
  <c r="J15" i="40"/>
  <c r="P15" i="40" s="1"/>
  <c r="R15" i="40" s="1"/>
  <c r="J16" i="40"/>
  <c r="P16" i="40" s="1"/>
  <c r="R16" i="40" s="1"/>
  <c r="J8" i="42"/>
  <c r="P8" i="42" s="1"/>
  <c r="R8" i="42" s="1"/>
  <c r="J9" i="42"/>
  <c r="P9" i="42" s="1"/>
  <c r="R9" i="42" s="1"/>
  <c r="J10" i="42"/>
  <c r="P10" i="42" s="1"/>
  <c r="R10" i="42" s="1"/>
  <c r="J11" i="42"/>
  <c r="P11" i="42" s="1"/>
  <c r="R11" i="42" s="1"/>
  <c r="J12" i="42"/>
  <c r="P12" i="42" s="1"/>
  <c r="R12" i="42" s="1"/>
  <c r="J13" i="42"/>
  <c r="P13" i="42" s="1"/>
  <c r="R13" i="42" s="1"/>
  <c r="J14" i="42"/>
  <c r="P14" i="42" s="1"/>
  <c r="R14" i="42" s="1"/>
  <c r="J15" i="42"/>
  <c r="P15" i="42" s="1"/>
  <c r="R15" i="42" s="1"/>
  <c r="J16" i="42"/>
  <c r="P16" i="42" s="1"/>
  <c r="R16" i="42" s="1"/>
  <c r="J8" i="39"/>
  <c r="P8" i="39" s="1"/>
  <c r="R8" i="39" s="1"/>
  <c r="J9" i="39"/>
  <c r="P9" i="39" s="1"/>
  <c r="R9" i="39" s="1"/>
  <c r="J10" i="39"/>
  <c r="P10" i="39" s="1"/>
  <c r="R10" i="39" s="1"/>
  <c r="J11" i="39"/>
  <c r="P11" i="39" s="1"/>
  <c r="R11" i="39" s="1"/>
  <c r="J12" i="39"/>
  <c r="P12" i="39" s="1"/>
  <c r="R12" i="39" s="1"/>
  <c r="J13" i="39"/>
  <c r="P13" i="39" s="1"/>
  <c r="R13" i="39" s="1"/>
  <c r="J14" i="39"/>
  <c r="P14" i="39" s="1"/>
  <c r="R14" i="39" s="1"/>
  <c r="J15" i="39"/>
  <c r="P15" i="39" s="1"/>
  <c r="R15" i="39" s="1"/>
  <c r="J16" i="39"/>
  <c r="P16" i="39" s="1"/>
  <c r="R16" i="39" s="1"/>
  <c r="S12" i="42" l="1"/>
  <c r="T12" i="42" s="1"/>
  <c r="S10" i="36"/>
  <c r="T10" i="36" s="1"/>
  <c r="S10" i="39"/>
  <c r="T10" i="39" s="1"/>
  <c r="S13" i="37"/>
  <c r="T13" i="37" s="1"/>
  <c r="S14" i="37"/>
  <c r="T14" i="37" s="1"/>
  <c r="S9" i="40"/>
  <c r="T9" i="40" s="1"/>
  <c r="S16" i="39"/>
  <c r="T16" i="39" s="1"/>
  <c r="S8" i="39"/>
  <c r="T8" i="39" s="1"/>
  <c r="S10" i="42"/>
  <c r="T10" i="42" s="1"/>
  <c r="S15" i="40"/>
  <c r="T15" i="40" s="1"/>
  <c r="S22" i="40"/>
  <c r="T22" i="40" s="1"/>
  <c r="S17" i="40"/>
  <c r="T17" i="40" s="1"/>
  <c r="S20" i="40"/>
  <c r="T20" i="40" s="1"/>
  <c r="S21" i="40"/>
  <c r="T21" i="40" s="1"/>
  <c r="S19" i="40"/>
  <c r="T19" i="40" s="1"/>
  <c r="S23" i="40"/>
  <c r="T23" i="40" s="1"/>
  <c r="S18" i="40"/>
  <c r="T18" i="40" s="1"/>
  <c r="S12" i="37"/>
  <c r="T12" i="37" s="1"/>
  <c r="S9" i="36"/>
  <c r="T9" i="36" s="1"/>
  <c r="S15" i="39"/>
  <c r="T15" i="39" s="1"/>
  <c r="S17" i="39"/>
  <c r="T17" i="39" s="1"/>
  <c r="S21" i="39"/>
  <c r="T21" i="39" s="1"/>
  <c r="S20" i="39"/>
  <c r="T20" i="39" s="1"/>
  <c r="S23" i="39"/>
  <c r="T23" i="39" s="1"/>
  <c r="S22" i="39"/>
  <c r="T22" i="39" s="1"/>
  <c r="S19" i="39"/>
  <c r="T19" i="39" s="1"/>
  <c r="S18" i="39"/>
  <c r="T18" i="39" s="1"/>
  <c r="S9" i="42"/>
  <c r="T9" i="42" s="1"/>
  <c r="S14" i="40"/>
  <c r="T14" i="40" s="1"/>
  <c r="S11" i="37"/>
  <c r="T11" i="37" s="1"/>
  <c r="S16" i="36"/>
  <c r="T16" i="36" s="1"/>
  <c r="S8" i="36"/>
  <c r="T8" i="36" s="1"/>
  <c r="S8" i="42"/>
  <c r="S18" i="36"/>
  <c r="T18" i="36" s="1"/>
  <c r="S23" i="36"/>
  <c r="T23" i="36" s="1"/>
  <c r="S21" i="36"/>
  <c r="T21" i="36" s="1"/>
  <c r="S20" i="36"/>
  <c r="T20" i="36" s="1"/>
  <c r="S22" i="36"/>
  <c r="T22" i="36" s="1"/>
  <c r="S17" i="36"/>
  <c r="T17" i="36" s="1"/>
  <c r="S19" i="36"/>
  <c r="T19" i="36" s="1"/>
  <c r="S11" i="42"/>
  <c r="T11" i="42" s="1"/>
  <c r="S14" i="39"/>
  <c r="T14" i="39" s="1"/>
  <c r="S15" i="36"/>
  <c r="T15" i="36" s="1"/>
  <c r="S13" i="39"/>
  <c r="T13" i="39" s="1"/>
  <c r="S15" i="42"/>
  <c r="T15" i="42" s="1"/>
  <c r="S18" i="42"/>
  <c r="T18" i="42" s="1"/>
  <c r="S22" i="42"/>
  <c r="T22" i="42" s="1"/>
  <c r="S17" i="42"/>
  <c r="T17" i="42" s="1"/>
  <c r="S19" i="42"/>
  <c r="T19" i="42" s="1"/>
  <c r="S20" i="42"/>
  <c r="T20" i="42" s="1"/>
  <c r="S23" i="42"/>
  <c r="T23" i="42" s="1"/>
  <c r="S21" i="42"/>
  <c r="T21" i="42" s="1"/>
  <c r="S12" i="40"/>
  <c r="T12" i="40" s="1"/>
  <c r="S9" i="37"/>
  <c r="T9" i="37" s="1"/>
  <c r="S14" i="36"/>
  <c r="T14" i="36" s="1"/>
  <c r="S16" i="40"/>
  <c r="T16" i="40" s="1"/>
  <c r="S16" i="42"/>
  <c r="T16" i="42" s="1"/>
  <c r="S10" i="37"/>
  <c r="T10" i="37" s="1"/>
  <c r="S12" i="39"/>
  <c r="T12" i="39" s="1"/>
  <c r="S14" i="42"/>
  <c r="T14" i="42" s="1"/>
  <c r="S11" i="40"/>
  <c r="T11" i="40" s="1"/>
  <c r="S16" i="37"/>
  <c r="T16" i="37" s="1"/>
  <c r="S8" i="37"/>
  <c r="T8" i="37" s="1"/>
  <c r="S13" i="36"/>
  <c r="T13" i="36" s="1"/>
  <c r="S9" i="39"/>
  <c r="T9" i="39" s="1"/>
  <c r="S8" i="40"/>
  <c r="T8" i="40" s="1"/>
  <c r="S13" i="40"/>
  <c r="T13" i="40" s="1"/>
  <c r="S11" i="39"/>
  <c r="T11" i="39" s="1"/>
  <c r="S13" i="42"/>
  <c r="T13" i="42" s="1"/>
  <c r="S10" i="40"/>
  <c r="T10" i="40" s="1"/>
  <c r="S15" i="37"/>
  <c r="T15" i="37" s="1"/>
  <c r="S18" i="37"/>
  <c r="T18" i="37" s="1"/>
  <c r="S19" i="37"/>
  <c r="T19" i="37" s="1"/>
  <c r="S23" i="37"/>
  <c r="T23" i="37" s="1"/>
  <c r="S22" i="37"/>
  <c r="T22" i="37" s="1"/>
  <c r="S21" i="37"/>
  <c r="T21" i="37" s="1"/>
  <c r="S20" i="37"/>
  <c r="T20" i="37" s="1"/>
  <c r="S17" i="37"/>
  <c r="T17" i="37" s="1"/>
  <c r="S12" i="36"/>
  <c r="T12" i="36" s="1"/>
  <c r="S11" i="36"/>
  <c r="T11" i="36" s="1"/>
  <c r="T8" i="42"/>
  <c r="P9" i="35"/>
  <c r="R9" i="35" s="1"/>
  <c r="P8" i="35"/>
  <c r="R8" i="35" s="1"/>
  <c r="P14" i="35"/>
  <c r="R14" i="35" s="1"/>
  <c r="P16" i="35"/>
  <c r="R16" i="35" s="1"/>
  <c r="P10" i="35"/>
  <c r="R10" i="35" s="1"/>
  <c r="J10" i="11"/>
  <c r="P12" i="35"/>
  <c r="R12" i="35" s="1"/>
  <c r="J14" i="11"/>
  <c r="P13" i="35"/>
  <c r="R13" i="35" s="1"/>
  <c r="J17" i="11"/>
  <c r="J13" i="11"/>
  <c r="P15" i="35"/>
  <c r="R15" i="35" s="1"/>
  <c r="J12" i="11"/>
  <c r="J9" i="11"/>
  <c r="P11" i="35"/>
  <c r="R11" i="35" s="1"/>
  <c r="J11" i="11"/>
  <c r="J15" i="11"/>
  <c r="S11" i="35" l="1"/>
  <c r="T11" i="35" s="1"/>
  <c r="S15" i="35"/>
  <c r="T15" i="35" s="1"/>
  <c r="S22" i="35"/>
  <c r="T22" i="35" s="1"/>
  <c r="S21" i="35"/>
  <c r="T21" i="35" s="1"/>
  <c r="S20" i="35"/>
  <c r="T20" i="35" s="1"/>
  <c r="S17" i="35"/>
  <c r="T17" i="35" s="1"/>
  <c r="S19" i="35"/>
  <c r="T19" i="35" s="1"/>
  <c r="S18" i="35"/>
  <c r="T18" i="35" s="1"/>
  <c r="S23" i="35"/>
  <c r="T23" i="35" s="1"/>
  <c r="S9" i="35"/>
  <c r="T9" i="35" s="1"/>
  <c r="S10" i="35"/>
  <c r="T10" i="35" s="1"/>
  <c r="S16" i="35"/>
  <c r="T16" i="35" s="1"/>
  <c r="S12" i="35"/>
  <c r="T12" i="35" s="1"/>
  <c r="S14" i="35"/>
  <c r="T14" i="35" s="1"/>
  <c r="S13" i="35"/>
  <c r="T13" i="35" s="1"/>
  <c r="S8" i="35"/>
  <c r="T8" i="35" s="1"/>
  <c r="P11" i="11"/>
  <c r="R11" i="11" s="1"/>
  <c r="P10" i="11"/>
  <c r="R10" i="11" s="1"/>
  <c r="P9" i="11"/>
  <c r="R9" i="11" s="1"/>
  <c r="P17" i="11"/>
  <c r="R17" i="11" s="1"/>
  <c r="P12" i="11"/>
  <c r="R12" i="11" s="1"/>
  <c r="P13" i="11"/>
  <c r="R13" i="11" s="1"/>
  <c r="P15" i="11"/>
  <c r="R15" i="11" s="1"/>
  <c r="P14" i="11"/>
  <c r="R14" i="11" s="1"/>
  <c r="S17" i="11" l="1"/>
  <c r="S11" i="11"/>
  <c r="T11" i="11" s="1"/>
  <c r="S9" i="11"/>
  <c r="T9" i="11" s="1"/>
  <c r="S18" i="11"/>
  <c r="T18" i="11" s="1"/>
  <c r="S16" i="11"/>
  <c r="T16" i="11" s="1"/>
  <c r="S8" i="11"/>
  <c r="T8" i="11" s="1"/>
  <c r="S10" i="11"/>
  <c r="S15" i="11"/>
  <c r="S13" i="11"/>
  <c r="T13" i="11" s="1"/>
  <c r="S14" i="11"/>
  <c r="S12" i="11"/>
  <c r="T12" i="11" s="1"/>
  <c r="T10" i="11" l="1"/>
  <c r="T15" i="11"/>
  <c r="T17" i="11"/>
  <c r="T14" i="11"/>
  <c r="P8" i="62"/>
  <c r="R8" i="62" s="1"/>
  <c r="S23" i="62" l="1"/>
  <c r="T23" i="62" s="1"/>
  <c r="S22" i="62"/>
  <c r="T22" i="62" s="1"/>
  <c r="S21" i="62"/>
  <c r="T21" i="62" s="1"/>
  <c r="S20" i="62"/>
  <c r="T20" i="62" s="1"/>
  <c r="S19" i="62"/>
  <c r="T19" i="62" s="1"/>
  <c r="S18" i="62"/>
  <c r="T18" i="62" s="1"/>
  <c r="S17" i="62"/>
  <c r="T17" i="62" s="1"/>
  <c r="S16" i="62"/>
  <c r="T16" i="62" s="1"/>
  <c r="S15" i="62"/>
  <c r="T15" i="62" s="1"/>
  <c r="S14" i="62"/>
  <c r="T14" i="62" s="1"/>
  <c r="S13" i="62"/>
  <c r="T13" i="62" s="1"/>
  <c r="S12" i="62"/>
  <c r="T12" i="62" s="1"/>
  <c r="S11" i="62"/>
  <c r="T11" i="62" s="1"/>
  <c r="S10" i="62"/>
  <c r="T10" i="62" s="1"/>
  <c r="S9" i="62"/>
  <c r="T9" i="62" s="1"/>
  <c r="S8" i="62"/>
  <c r="T8" i="62" s="1"/>
</calcChain>
</file>

<file path=xl/comments1.xml><?xml version="1.0" encoding="utf-8"?>
<comments xmlns="http://schemas.openxmlformats.org/spreadsheetml/2006/main">
  <authors>
    <author>tc={B955823D-DFF7-43DD-978F-11618A846105}</author>
  </authors>
  <commentList>
    <comment ref="D12" authorId="0" shapeId="0">
      <text>
        <r>
          <rPr>
            <sz val="10"/>
            <rFont val="Arial CE"/>
            <charset val="238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mnou vložená hodnotenie</t>
        </r>
      </text>
    </comment>
  </commentList>
</comments>
</file>

<file path=xl/comments2.xml><?xml version="1.0" encoding="utf-8"?>
<comments xmlns="http://schemas.openxmlformats.org/spreadsheetml/2006/main">
  <authors>
    <author>tc={D63D3DA6-6A4D-432E-A08F-E239FC2BE26C}</author>
    <author>tc={6D2DA0FE-0FF8-4F69-BB8F-053146179564}</author>
    <author>tc={06D1AA00-A903-4B03-98AA-616E9B7D5255}</author>
    <author>tc={14C53AB6-0B50-4949-9472-8A17CDC46BA4}</author>
    <author>tc={93357370-74BD-4027-8AF7-48DAA7AA30B3}</author>
    <author>tc={951D0710-E5AC-4D9B-8C23-BD78D084E9F1}</author>
    <author>tc={9A6803B0-7380-4EC4-94E9-F7F94CB56A57}</author>
    <author>tc={19DDD23B-8525-4192-A1E5-AA79E9BEFD9A}</author>
    <author>tc={2C7E04E7-A2D2-4933-B25D-96F8487BE631}</author>
    <author>tc={5B4F464A-0790-4D82-AB6A-1D6EF51C2432}</author>
    <author>tc={D0E3F5B3-7C26-4F51-A794-0B16E0499177}</author>
    <author>tc={3DE9179A-8613-4B33-8F17-0769A1E37651}</author>
    <author>tc={E98D346C-BEEE-46A6-B1DF-80CD73F755F9}</author>
    <author>tc={525FEA43-7F6A-47D1-8133-6B57ADA44CA7}</author>
    <author>tc={3DA0812E-6595-400A-8697-CCBD9D920DFC}</author>
    <author>tc={4E356FE8-3C4D-4316-AE11-EB37AE4710F7}</author>
    <author>tc={001680C3-2827-4585-B0D4-3D31D511C49A}</author>
    <author>tc={24BC85C1-2630-4FE1-9B63-11B35D95D741}</author>
    <author>tc={A2E57575-F1E5-4687-BA9C-E252AAB0D842}</author>
    <author>tc={D08BF1A8-600F-4EC3-BCC6-1198DAF63B8B}</author>
    <author>tc={53FEB959-AB66-4186-9BB9-2CC5C490E1E7}</author>
    <author>tc={1E5FF9E8-1B48-4F87-9A72-EEBE17D1C2AD}</author>
    <author>tc={5952AC1B-F77A-439C-ACF5-400587D181B8}</author>
    <author>tc={46C3DD72-B495-4DEC-A137-73D22666F4E7}</author>
    <author>tc={113A21F4-E3EB-4A0D-AAF3-FEAFF0C32B72}</author>
    <author>tc={98CAEEF2-2E03-4575-9DF0-CE552691D52A}</author>
    <author>tc={EEB9A982-B19E-4343-BD1A-36437CE34560}</author>
    <author>tc={4ED30F79-C69A-411F-9E17-102C5529FE1A}</author>
    <author>tc={538B12CE-E5F5-478F-84E1-F07E7B16C133}</author>
    <author>tc={4CA3BFC5-7B66-4731-B72B-2281500DE4B8}</author>
    <author>tc={9C70EEC0-85D9-4FA5-B407-635AD9A80FD0}</author>
    <author>tc={1468D0C9-0238-40CE-83A9-D92BB0094262}</author>
    <author>tc={C901B694-27F4-4DC6-B852-26AC8A4EF02B}</author>
    <author>tc={A65682A3-CD41-4477-BE5A-EFA91BFCFED1}</author>
    <author>tc={19AE875E-C1F0-4AE4-97FE-7B1E97CB6A02}</author>
    <author>tc={6298E317-73EC-4FC4-80AD-B5A23730BB08}</author>
    <author>tc={EA88554B-0D14-4810-965A-A363A95F91E3}</author>
    <author>tc={81BBE43E-014C-40C2-888E-25904B339605}</author>
    <author>tc={1B02853A-33A9-4BCC-92B8-8173779599AC}</author>
    <author>tc={0A23E152-0DB5-4D44-BAA6-BAF9E0ECB12F}</author>
    <author>tc={8202F480-4A04-438F-ABE2-53C7DF5A957C}</author>
    <author>tc={D1D71752-8562-453D-9B43-A71F8E71DCC3}</author>
    <author>tc={7E3D6D91-B88C-46AA-AA3F-20589A470F91}</author>
    <author>tc={8DFFF6B3-11AF-4A38-8205-D53CC64615AB}</author>
    <author>tc={8E6F6E90-6621-425A-8A08-B443023D8D5C}</author>
    <author>tc={6EDC1467-F571-4605-8F3C-17A86318D9B2}</author>
    <author>tc={8D07C69C-708F-4A6F-B9FA-5B08BA911167}</author>
    <author>tc={38BE0CD4-11F7-4E58-9131-2F70A169F442}</author>
    <author>tc={CFDC12F4-D9FB-4F8D-A1EF-C3EE7B398285}</author>
    <author>tc={DCD82BE9-D25D-477C-90F7-8F3C2CD678DC}</author>
    <author>tc={5C56D262-0E33-4241-B024-2F439C5CFAC3}</author>
    <author>tc={E2831B82-17AB-4670-9069-EAC977F65BDF}</author>
    <author>tc={41F51B29-D864-4A70-BF35-61CCE077128D}</author>
    <author>tc={77DAFF2D-5CF6-47A1-81B4-4FD4794ACFC7}</author>
    <author>tc={3281663F-727D-4240-9E7B-FCBC7F343825}</author>
    <author>tc={2EE32E18-6936-445F-8301-1A89F9E22526}</author>
    <author>tc={6F7D02BC-F3D3-4E19-B19D-935ABD619CFD}</author>
    <author>tc={C55EBC84-8DB8-40AA-B62A-E1FC1ED6C24A}</author>
    <author>tc={052DF9BA-D97E-4912-9B67-F68D5499142C}</author>
    <author>tc={9DEA5E63-B9E9-4CA7-9297-9EECE9F91004}</author>
    <author>tc={A9AF24E5-D6CE-44C4-A004-1ABEDFF39E51}</author>
    <author>tc={ABBBE37B-CB90-474D-9D75-15FAE4529164}</author>
    <author>tc={7DE72873-A789-429F-834A-87B24E3C19D5}</author>
    <author>tc={87EF2175-28D2-4C20-A651-51926474FC55}</author>
    <author>tc={3A450B34-99F8-4C22-9A30-A672AC82475D}</author>
    <author>tc={8A8F417E-80DD-431E-AAB1-CF41F30FF1B1}</author>
  </authors>
  <commentList>
    <comment ref="D8" authorId="0" shapeId="0">
      <text>
        <r>
          <rPr>
            <sz val="10"/>
            <rFont val="Arial CE"/>
            <charset val="238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+sice s veľkou trémou, ale povedala podstatné veci
+ vizitka neurazí, ale ani neposkytne nejaký širší obraz o schopnostiach adeptky. Je dosť úzko zameraná
technická kvalita: adeptka mohla zvoliť trochu lepšie svetlo. Vzhľadom na to, že je trémistka, mohla viac času venovať komentovaným ukážkam svojich prác</t>
        </r>
      </text>
    </comment>
    <comment ref="E8" authorId="1" shapeId="0">
      <text>
        <r>
          <rPr>
            <sz val="10"/>
            <rFont val="Arial CE"/>
            <charset val="238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GDD
+ unikatne prvky
+ kooperativny multiplayer
+ setting
- trochu jednoduche herne mechaniky
ADD
+ zadefinovanie celkoveho stylu
- nekonzistetny vizual (UI vs hra)</t>
        </r>
      </text>
    </comment>
    <comment ref="F8" authorId="2" shapeId="0">
      <text>
        <r>
          <rPr>
            <sz val="10"/>
            <rFont val="Arial CE"/>
            <charset val="238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nic nebolo v adresari</t>
        </r>
      </text>
    </comment>
    <comment ref="G8" authorId="3" shapeId="0">
      <text>
        <r>
          <rPr>
            <sz val="10"/>
            <rFont val="Arial CE"/>
            <charset val="238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+ rastlina posobi takmer prirodzene</t>
        </r>
      </text>
    </comment>
    <comment ref="H8" authorId="4" shapeId="0">
      <text>
        <r>
          <rPr>
            <sz val="10"/>
            <rFont val="Arial CE"/>
            <charset val="238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nic nebolo v adresari</t>
        </r>
      </text>
    </comment>
    <comment ref="I8" authorId="5" shapeId="0">
      <text>
        <r>
          <rPr>
            <sz val="10"/>
            <rFont val="Arial CE"/>
            <charset val="238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+ pomerne siroky zaber
- mestami insitne
- striedava kvalita</t>
        </r>
      </text>
    </comment>
    <comment ref="D9" authorId="6" shapeId="0">
      <text>
        <r>
          <rPr>
            <sz val="10"/>
            <rFont val="Arial CE"/>
            <charset val="238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z tejto vizitky bolia uši :-)
+ dobre odprezentovala svoje schopnosti
+ z vizitky cíťiť drive a vôľu učiť sa nové veci
technická kvalita: vizitka pôsobí nekonzistentne - očakával by som, že infakrt v prvých sekundách bude mať nejakú odozvu v strede, alebo na konci. </t>
        </r>
      </text>
    </comment>
    <comment ref="E9" authorId="7" shapeId="0">
      <text>
        <r>
          <rPr>
            <sz val="10"/>
            <rFont val="Arial CE"/>
            <charset val="238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GDD:
+ setting a pribeh
+ zaujimava mechanika - pouzitie svetla - zbieranie svetlusiek
+ customizacia postavy
+ obchodovanie
ADD:
+ konzistentna farebna paleta
+ zaujimava stylizacia
- slaba praca so svetelnym dizajnom
+ koncepty prvkov environmentu
+ koncept hlavnej postavy</t>
        </r>
      </text>
    </comment>
    <comment ref="F9" authorId="8" shapeId="0">
      <text>
        <r>
          <rPr>
            <sz val="10"/>
            <rFont val="Arial CE"/>
            <charset val="238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+modulárne assety vyrobené adpetkou
+ stromy, trava, environment
- absencia pribehu
- animácia kamery je veľmi nesúrodá, kompozície zvláštne
- velmi jednoduche svetlo
- absencia hudby
mohla aspoň trochu lepšie svetlo urobiť. Prípadne sa to mohlo celé odohrávať v noci..</t>
        </r>
      </text>
    </comment>
    <comment ref="G9" authorId="9" shapeId="0">
      <text>
        <r>
          <rPr>
            <sz val="10"/>
            <rFont val="Arial CE"/>
            <charset val="238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- prisne symetricka, trochu chyba aspon naznak nahodnosti</t>
        </r>
      </text>
    </comment>
    <comment ref="H9" authorId="10" shapeId="0">
      <text>
        <r>
          <rPr>
            <sz val="10"/>
            <rFont val="Arial CE"/>
            <charset val="238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+ podoba sa
+ dobra topologia (vdaka pluginu.. ale vynasla sa)
+ domodelovala vlasy a aokuliare
+ zmestila sa do limitu 10 000 (9724)
+ PSD s vrstvami
+ PBR textury
+ link na sketchfab
- plytvanie texturou, zly UV layout - okuliare zaberaju na texture viac miesta ako tvar</t>
        </r>
      </text>
    </comment>
    <comment ref="I9" authorId="11" shapeId="0">
      <text>
        <r>
          <rPr>
            <sz val="10"/>
            <rFont val="Arial CE"/>
            <charset val="238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+vsestranna
+ ziadne slabe miesto
+vyborne kresby, ilustracie, 3d modely (low aj hipoly)</t>
        </r>
      </text>
    </comment>
    <comment ref="D10" authorId="12" shapeId="0">
      <text>
        <r>
          <rPr>
            <sz val="10"/>
            <rFont val="Arial CE"/>
            <charset val="238"/>
          </rPr>
  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- obsahovo veľmi slabé
- prezentácia adepta bez nejakej silnejšej, a uveriteľnejšej motivácie
- uvádza nepodstatné informácie
- ukážky, ktoré prezentuje sú na dosť slabej úrovni, avšak v animáciách cítiť istý zmysel pre dynamiku
- statické práce sú nevyvážené, čo sa týka kompozície, svetla, a aj technickej kvality.
technická stránka: videovizitka je urobená bez akejkoľvek invencie. Je v podstate nudná
</t>
        </r>
      </text>
    </comment>
    <comment ref="E10" authorId="13" shapeId="0">
      <text>
        <r>
          <rPr>
            <sz val="10"/>
            <rFont val="Arial CE"/>
            <charset val="238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GDD:
+ hranie s roznymi postavami
+ vylepsovanie postavy
+ pribeh
+ inevntar + lektvary
ADD:
+ ucelena a konzistentna stylizacia
+ charaktery dostatocne roznorode (ale, mohla tam byt aj sestra namiesto jedneho brata)
+ farebna paleta</t>
        </r>
      </text>
    </comment>
    <comment ref="F10" authorId="14" shapeId="0">
      <text>
        <r>
          <rPr>
            <sz val="10"/>
            <rFont val="Arial CE"/>
            <charset val="238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- absentuje pribeh
+lepsie osvetlenie ako Adriana
+ naznak atmosfery
+ podmazova muzika
- mohol pouzit double sided materialy
- nie je to nicim vynimocne</t>
        </r>
      </text>
    </comment>
    <comment ref="G10" authorId="15" shapeId="0">
      <text>
        <r>
          <rPr>
            <sz val="10"/>
            <rFont val="Arial CE"/>
            <charset val="238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+ pozoruhodne, ze sa adeptovi podarilo nasimulovat nieco ako korene rastliny
+ kladne hodnotim decentnu asymetriu</t>
        </r>
      </text>
    </comment>
    <comment ref="H10" authorId="16" shapeId="0">
      <text>
        <r>
          <rPr>
            <sz val="10"/>
            <rFont val="Arial CE"/>
            <charset val="238"/>
          </rPr>
  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+ viac menej sa podoba
+ zmestil sa do limitu (8459 tris)
+ PSD s vrstvami
+ snaha o PBR textury
- velmi zla topologia
- velmi zly UV layout - stretchnute UV, nekonzistentna densita - najmensia na tvari
</t>
        </r>
      </text>
    </comment>
    <comment ref="I10" authorId="17" shapeId="0">
      <text>
        <r>
          <rPr>
            <sz val="10"/>
            <rFont val="Arial CE"/>
            <charset val="238"/>
          </rPr>
  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-+ striedava kvalita
+ lepsie jednoduche stylizacie
- 3D pomerne slabe
</t>
        </r>
      </text>
    </comment>
    <comment ref="D11" authorId="18" shapeId="0">
      <text>
        <r>
          <rPr>
            <sz val="10"/>
            <rFont val="Arial CE"/>
            <charset val="238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+jasne a stručne vymenovala svoju motiváciu
+ ukážky prác sú na slušnej úrovni
+ vizitka má zmysel, hlavu a pätu, výpoveď pôsobí konzistentne
technická kvalita: zaujímavý úvod, ale trochu samoúčelný, zvyśok bez problémov</t>
        </r>
      </text>
    </comment>
    <comment ref="E11" authorId="19" shapeId="0">
      <text>
        <r>
          <rPr>
            <sz val="10"/>
            <rFont val="Arial CE"/>
            <charset val="238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GDD:
- velmi vagny a povrchny opis
ADD:
+ Hlavna postava
+ naznak zadefinovania vizualu
- velmi vagne a povrchne</t>
        </r>
      </text>
    </comment>
    <comment ref="F11" authorId="20" shapeId="0">
      <text>
        <r>
          <rPr>
            <sz val="10"/>
            <rFont val="Arial CE"/>
            <charset val="238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+ svojska psychedelia
+ animovana postav
+ animovane stromy a trava
+ pomerne uceleny priestor
+ naznak pribehu
+ strihy
- absencia hudby
- besna kamera</t>
        </r>
      </text>
    </comment>
    <comment ref="G11" authorId="21" shapeId="0">
      <text>
        <r>
          <rPr>
            <sz val="10"/>
            <rFont val="Arial CE"/>
            <charset val="238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v adresari nebola ziadna rastlina</t>
        </r>
      </text>
    </comment>
    <comment ref="H11" authorId="22" shapeId="0">
      <text>
        <r>
          <rPr>
            <sz val="10"/>
            <rFont val="Arial CE"/>
            <charset val="238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+ podoba sa na seba
+ zmestila sa do limitu
+ PSD s vrstvami
+ popasovala sa s topologiou, su tam naznaky korektnych edgeloopov, ale aj tak je tam vela N-gonov
+ textury su celkom OK, vdaka substance painteru
+ pozitivne hodnotim hairstyle
- nedodala textury v png formate
- zly UV layout
- ziadny link na sketchfab</t>
        </r>
      </text>
    </comment>
    <comment ref="I11" authorId="23" shapeId="0">
      <text>
        <r>
          <rPr>
            <sz val="10"/>
            <rFont val="Arial CE"/>
            <charset val="238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- velmi malo
+ co poslala je pomerne slusne</t>
        </r>
      </text>
    </comment>
    <comment ref="D12" authorId="24" shapeId="0">
      <text>
        <r>
          <rPr>
            <sz val="10"/>
            <rFont val="Arial CE"/>
            <charset val="238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+ príjemné vystupovanie
+ napriek tomu, že je cudzinec, hovorí súvislejšie ako niektorí adepti zo slovenska
+ jasné, vecné, zrozumiteĺné
+ v preznetácii ostáva on ako osoba v úzadí, a dáva dosť priestoru ukážke svojich prác
+ široký záber
technická stránka: vizitka nemá slabé miesto</t>
        </r>
      </text>
    </comment>
    <comment ref="E12" authorId="25" shapeId="0">
      <text>
        <r>
          <rPr>
            <sz val="10"/>
            <rFont val="Arial CE"/>
            <charset val="238"/>
          </rPr>
  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GDD:
+ zapletka
+ setting
+ zaujimave rasy
- ziadne herne mechaniky, nic okrem opisu prostredia a ras
ADD:
-+ zaujimave, ale velmi malo rozpracovane, viac sa venuje rasam, ako prostrediu. UI ani naznak
</t>
        </r>
      </text>
    </comment>
    <comment ref="F12" authorId="26" shapeId="0">
      <text>
        <r>
          <rPr>
            <sz val="10"/>
            <rFont val="Arial CE"/>
            <charset val="238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+ decentny minimalizmus
+ ucelena vec
+ jednoduchy napad, jednoduche spracovanie, funguje to.
- menu mohlo byt trochu prepracovanejsie</t>
        </r>
      </text>
    </comment>
    <comment ref="G12" authorId="27" shapeId="0">
      <text>
        <r>
          <rPr>
            <sz val="10"/>
            <rFont val="Arial CE"/>
            <charset val="238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- prilis sa podoba na zadanie</t>
        </r>
      </text>
    </comment>
    <comment ref="H12" authorId="28" shapeId="0">
      <text>
        <r>
          <rPr>
            <sz val="10"/>
            <rFont val="Arial CE"/>
            <charset val="238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+ model vyzera na prvy pohlad dobre
+ "textura" v PNG formate
+ PSD sice dodal... ale je tam len vypeceny vertex color, ale fakticky splnil zadanie
+ podla dokumentacie sa zda, ze model vytvaral v zbrushi, bez vyraznejsej pomoci fotogrametrie
+ dodal link na sketchfab
- ziadne retopo a z toho vyplyvaju dalsie problemy
- uplne zly UV layout a topologia
- dodal model bez Uvciek
- presiahol limit 10 000 triangles (19520)
- textura sice je, ale kedze model nema UV layout, tak sa neda zobrazit
- "Textura" je vlastne iba vo vertex colore.</t>
        </r>
      </text>
    </comment>
    <comment ref="I12" authorId="29" shapeId="0">
      <text>
        <r>
          <rPr>
            <sz val="10"/>
            <rFont val="Arial CE"/>
            <charset val="238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+ vsestranny
+ konzistentna vysoka kvalita
+ dobra praca so svetlom
- trosku menej skusenosti s 3D</t>
        </r>
      </text>
    </comment>
    <comment ref="D13" authorId="30" shapeId="0">
      <text>
        <r>
          <rPr>
            <sz val="10"/>
            <rFont val="Arial CE"/>
            <charset val="238"/>
          </rPr>
  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- adeptka pôsobí, ako keby ju niekto nútil urobiť túto vizitku 
-+ odprezentovala svoje záujmy a motiváciu celkom dobre, avšak ukážka bola v podstate len jedna, hoci v slušnej kvalite
technická kvalita: - adpetka mohla zvoliť lepšie svetlo. Vizitka je pomerne mdlá, a málo dynamická.
</t>
        </r>
      </text>
    </comment>
    <comment ref="E13" authorId="31" shapeId="0">
      <text>
        <r>
          <rPr>
            <sz val="10"/>
            <rFont val="Arial CE"/>
            <charset val="238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GDD:
+ zaujimavy napad
- slaby pribeh a opis prostredia
+ hoci jednoduche herne mechaniky, ale aspon nejake su
ADD:
+ ucelene a konzistentne
+ pekne koncepty</t>
        </r>
      </text>
    </comment>
    <comment ref="F13" authorId="32" shapeId="0">
      <text>
        <r>
          <rPr>
            <sz val="10"/>
            <rFont val="Arial CE"/>
            <charset val="238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 to iste ako Filip Goliaš</t>
        </r>
      </text>
    </comment>
    <comment ref="G13" authorId="33" shapeId="0">
      <text>
        <r>
          <rPr>
            <sz val="10"/>
            <rFont val="Arial CE"/>
            <charset val="238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+ urobila dokonca dve rastliny, obidve su uplne rozdielne
+ nenapadna asymetria</t>
        </r>
      </text>
    </comment>
    <comment ref="H13" authorId="34" shapeId="0">
      <text>
        <r>
          <rPr>
            <sz val="10"/>
            <rFont val="Arial CE"/>
            <charset val="238"/>
          </rPr>
  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+ 2696 trojuholnikov
+ textury v PNG formate
+ PBR textury
+ zda sa, ze model bol robeny rucne bez pomoci nejakeho pluginu, preto hodnotim kladne POKUS o korektnu toplogiu a edgeloopy.
+ sketchfab link
- podobnost s realitou na nizkej urovni
- UV layout dost zly - nevyuzita textura, slaba densita v dolezitych castiach
- PBR textury su zle a nefunkcne (okrem ako-tak funkcnej normalky)
</t>
        </r>
      </text>
    </comment>
    <comment ref="I13" authorId="35" shapeId="0">
      <text>
        <r>
          <rPr>
            <sz val="10"/>
            <rFont val="Arial CE"/>
            <charset val="238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+ silny cit pre pozy, a dynamiku
+ vyborne koncepty
+ vycibrena stylizacia
- trosku uzky zaber</t>
        </r>
      </text>
    </comment>
    <comment ref="D14" authorId="36" shapeId="0">
      <text>
        <r>
          <rPr>
            <sz val="10"/>
            <rFont val="Arial CE"/>
            <charset val="238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+vyzretá osobnosť, konzistentná
+ vie čo chce a vidno že sa vyzná v tom čo chce robiť. 
+ jasná motivácia
+ je univerzálna - dobrý grafik s prog. pozadím
+ vizitka nie je opulentná, ale vecná, priama, a jednoznačná.
technické hľadisko: vhodné svetlo a prostredie, zvuk je príliš slabý, ale nepočuť zvukové prestrihy - zdá sa, že to celé nahrala na prvú dobrú.</t>
        </r>
      </text>
    </comment>
    <comment ref="E14" authorId="37" shapeId="0">
      <text>
        <r>
          <rPr>
            <sz val="10"/>
            <rFont val="Arial CE"/>
            <charset val="238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GDD:
+ pribeh (hoci, povodcom zla je Babicka...  Alebo aj povodcom dobra? )
+ setting
+ edukativna linia
+ velmi dobry obraz o fungovani hry
ADD:
+ vyborne referencie, vizualne velmi lakave
- ocenil by som lepsie prepracovane ukazky, (nezodpovedaju zameru - referenciam)</t>
        </r>
      </text>
    </comment>
    <comment ref="F14" authorId="38" shapeId="0">
      <text>
        <r>
          <rPr>
            <sz val="10"/>
            <rFont val="Arial CE"/>
            <charset val="238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+ vyborne spracovanie
+ pribeh
+ napatie</t>
        </r>
      </text>
    </comment>
    <comment ref="G14" authorId="39" shapeId="0">
      <text>
        <r>
          <rPr>
            <sz val="10"/>
            <rFont val="Arial CE"/>
            <charset val="238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+ rastlina pripomina realnu
- mohol byt trochu vacsi odklon od zadania</t>
        </r>
      </text>
    </comment>
    <comment ref="H14" authorId="40" shapeId="0">
      <text>
        <r>
          <rPr>
            <sz val="10"/>
            <rFont val="Arial CE"/>
            <charset val="238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+ podoba s realom celkom ok
+ 9890 tojuholnikov
+ sketchfab link
+ textury v PNG
+ zdroje v PSD
+ texstura je ale spracovana cisto, retuse su celkom ok, a aj vyvazenie farieb a levels.
- v PSD je iba oko...
- topologia zla
- slaba densita na doleziitych castiach - najvyssia je v zadnej casti hlavy a na usiach , ktore su zakryte vlasmi.</t>
        </r>
      </text>
    </comment>
    <comment ref="I14" authorId="41" shapeId="0">
      <text>
        <r>
          <rPr>
            <sz val="10"/>
            <rFont val="Arial CE"/>
            <charset val="238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+ cit pre fraby a kompozicu
- velmi malo hodnotnych ukazok</t>
        </r>
      </text>
    </comment>
    <comment ref="D15" authorId="42" shapeId="0">
      <text>
        <r>
          <rPr>
            <sz val="10"/>
            <rFont val="Arial CE"/>
            <charset val="238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+vizitka je dobre spracovaná
+ jasná motivácia
+ je to človek z praxe, a vidno že má prehľad
- uvítal by som viac ukážok z prác ktoré robil iba on a nie celý team.
- vizitka by mohla byť trochu hravejšia
technické spracovanie: - prestrihy z iného uhlu neboli nutné - pôsobia rušivo, vizitka sa dobre pozerá aj bez zvukového podmazu.</t>
        </r>
      </text>
    </comment>
    <comment ref="E15" authorId="43" shapeId="0">
      <text>
        <r>
          <rPr>
            <sz val="10"/>
            <rFont val="Arial CE"/>
            <charset val="238"/>
          </rPr>
  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GDD:
+ unikatny setting
+ dobre motivacie a development hraca
+ jasne zadefinovana logika
+ monetizacia
ADD:
+ vhodny vizual pre tento typ hry
- trochu malo originalneho contentu
</t>
        </r>
      </text>
    </comment>
    <comment ref="F15" authorId="44" shapeId="0">
      <text>
        <r>
          <rPr>
            <sz val="10"/>
            <rFont val="Arial CE"/>
            <charset val="238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+ hotova vec</t>
        </r>
      </text>
    </comment>
    <comment ref="G15" authorId="45" shapeId="0">
      <text>
        <r>
          <rPr>
            <sz val="10"/>
            <rFont val="Arial CE"/>
            <charset val="238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- len lahka modifikacia defaultnej rastliny</t>
        </r>
      </text>
    </comment>
    <comment ref="H15" authorId="46" shapeId="0">
      <text>
        <r>
          <rPr>
            <sz val="10"/>
            <rFont val="Arial CE"/>
            <charset val="238"/>
          </rPr>
  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+ podoba s originalom pomerne dobra
+ presne 10 000 trojuholnikov
+ velmi dobra topologia a edgeloopy (aj vdaka pluginu FaceBuilder)
+ sketchfab link
+ PNG textury
+ PBR textury
+ PSD zdroje
+ alpha hair textury
+ materialy a svetlo v prezentacii
+ tonalita, gamma, a levels na texture
+ ciapka - dobry model, vhodny detail
- UV layout mohol byt efektivnejsi - vysoka densita na nepodstatnych castiach textury
</t>
        </r>
      </text>
    </comment>
    <comment ref="I15" authorId="47" shapeId="0">
      <text>
        <r>
          <rPr>
            <sz val="10"/>
            <rFont val="Arial CE"/>
            <charset val="238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+ siroky zaber
+ rozne vizualy a techniky
+ slusna az velmi dobra uroven
- menej "tradicnych" technik</t>
        </r>
      </text>
    </comment>
    <comment ref="D16" authorId="48" shapeId="0">
      <text>
        <r>
          <rPr>
            <sz val="10"/>
            <rFont val="Arial CE"/>
            <charset val="238"/>
          </rPr>
  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- nešťastný začiatok vizitky - škaredý model (3d autoportrét). Keby sa ukázal na kameru naživo, efekt by bol lepší
+- komentár je skôr filozofický, a tak sa zdá, že adept skôr mieri na game design ako na grafiku
+- ukážky z prác na hrách sú striedavej kvality a nie je úplne jasné, čo konrétne robil adept.
- adeptove vzdelanie môže byt prinosom - motivácia je jasná
technicka kvalita: bez výhrad
</t>
        </r>
      </text>
    </comment>
    <comment ref="E16" authorId="49" shapeId="0">
      <text>
        <r>
          <rPr>
            <sz val="10"/>
            <rFont val="Arial CE"/>
            <charset val="238"/>
          </rPr>
  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GDD:
+ originalna myslienka
+ unikatny prvok - jeden charakter, dvaja hraci
+ prvok duality v ramci celej hry
+ edukativny ramec
- development postavy
- motivacie 
ADD:
+ svojsky vizual
+ praca s farebnou paletou a symbolmi farieb
</t>
        </r>
      </text>
    </comment>
    <comment ref="F16" authorId="50" shapeId="0">
      <text>
        <r>
          <rPr>
            <sz val="10"/>
            <rFont val="Arial CE"/>
            <charset val="238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+ funkcny celok
- slabsi vizual oproti ostatnym s hodnotenim 10</t>
        </r>
      </text>
    </comment>
    <comment ref="G16" authorId="51" shapeId="0">
      <text>
        <r>
          <rPr>
            <sz val="10"/>
            <rFont val="Arial CE"/>
            <charset val="238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+ velmi dobre, prirodzene vyzerajuci konar</t>
        </r>
      </text>
    </comment>
    <comment ref="H16" authorId="52" shapeId="0">
      <text>
        <r>
          <rPr>
            <sz val="10"/>
            <rFont val="Arial CE"/>
            <charset val="238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+ 9948 tris
+ PSD, aj ked velmi jednoduche..
+ PNG textury
+ PBR textura (bez normalky, a metalness, iba roughness)
+ alpha tektura vlasov
+ hairstyle, pomocou billboardov
+ sketchfab model
neviem posudit podobnost s oiginalom
- zla topologia
- plytvanie densitou textury - vela detailu na nepotrebnych castiach</t>
        </r>
      </text>
    </comment>
    <comment ref="I16" authorId="53" shapeId="0">
      <text>
        <r>
          <rPr>
            <sz val="10"/>
            <rFont val="Arial CE"/>
            <charset val="238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- artworky silne monotematicke, posobia insitne, neorientuje sa asi v inych technikach.
- 3d modely na amaterskej urovni
+ skusenost s filmovym videnim sveta</t>
        </r>
      </text>
    </comment>
    <comment ref="D17" authorId="54" shapeId="0">
      <text>
        <r>
          <rPr>
            <sz val="10"/>
            <rFont val="Arial CE"/>
            <charset val="238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+ dobrý začiatok
- zmenou úvodného vizuálu po prvej švrtine ide na tenký ľad - vizuál je technicky veľmi slabý
- adeptove osobné vstupy do vizitky sú nešťastné - trochu silená poloha prezentéra pôsobí komicky
- ďalšie prestihy sú nekoncepčný chaos, bez nejakého logického opodstatnenia.
- celý čas nám ukazuje len jednu 3D scénu v oblakoch.
-+ vizitka navodzuje pocit, že v nej nevidno takého adepta aký v skutočnosti je, ale takého akým by pravdepodobne rád bol. Vizitka pôsobí neúprimne. S privretými očami sa to dá vnímať ako gamifikovaná vizitka..
- o motivácii povedal velmi málo, viac prezentuje svoje ego, ako schopnosti.
- definitívne, v tomto prípade less is more.
Technická stránka: - technické spracovanie je slabé. greenscreen scény sú zle vyseparované, zvuk je nesynchrónny</t>
        </r>
      </text>
    </comment>
    <comment ref="E17" authorId="55" shapeId="0">
      <text>
        <r>
          <rPr>
            <sz val="10"/>
            <rFont val="Arial CE"/>
            <charset val="238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GDD:
+ jednoduche, ale ucelene a funkcne
- ide o jednorazovku bez nejakej vyssej ambicie
ADD:
+ uceleny, a jasne zadefinovany vizual, ktory drzi pokope.</t>
        </r>
      </text>
    </comment>
    <comment ref="F17" authorId="56" shapeId="0">
      <text>
        <r>
          <rPr>
            <sz val="10"/>
            <rFont val="Arial CE"/>
            <charset val="238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+ konzistentna, originalna grafika
+ pribeh
+ funkcny celok
+ zvuk</t>
        </r>
      </text>
    </comment>
    <comment ref="G17" authorId="57" shapeId="0">
      <text>
        <r>
          <rPr>
            <sz val="10"/>
            <rFont val="Arial CE"/>
            <charset val="238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- cakal by som viac experimentovania… aj vo farbach</t>
        </r>
      </text>
    </comment>
    <comment ref="H17" authorId="58" shapeId="0">
      <text>
        <r>
          <rPr>
            <sz val="10"/>
            <rFont val="Arial CE"/>
            <charset val="238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+ PNG textury
+ PSD zdroj (ale, je tam len oko, a referencne fotky)
+ sketchfab model
+ samotna hlava ma 8314 trojuholnikov bez vlasov
+ celkom dobry pokus o hairstyle
- anatomicky dost mimo
- podoba dost zla
- takmer 2 miliony trojuholnikov aj s vlasmi
- topologia velmi zla
- UV layout je katastrofalny</t>
        </r>
      </text>
    </comment>
    <comment ref="I17" authorId="59" shapeId="0">
      <text>
        <r>
          <rPr>
            <sz val="10"/>
            <rFont val="Arial CE"/>
            <charset val="238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- mimoriadne kolisava kvalita
- podobne ako vo videovizitke, mohol trochu filtrovat, co sem da. su tu aj veci, ktore zhorsuju dojem
- 3D je na velmi slabje urovni
- malo ukazok vlastnorucnych prac tradicnymi / digitalnymi technikami
+ skusenosti s kamerou, reziou, VFX, svietenim</t>
        </r>
      </text>
    </comment>
    <comment ref="D18" authorId="60" shapeId="0">
      <text>
        <r>
          <rPr>
            <sz val="10"/>
            <rFont val="Arial CE"/>
            <charset val="238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+ nápadité, dynamické, komplexné, ucelené
+ prezentované charakterové koncepty majú vyzretý rukopis
+ adpetka má prehľad, aj v animácii 2d aj 3D
+ jasná motivácia
technická stránka: - okrem nevyváženého voiceoveru, bez problémov.</t>
        </r>
      </text>
    </comment>
    <comment ref="E18" authorId="61" shapeId="0">
      <text>
        <r>
          <rPr>
            <sz val="10"/>
            <rFont val="Arial CE"/>
            <charset val="238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GDD:
+ setting
+ dobre opisany sposob suboja
- ostatne sposoby hrania su uz menej detailne opisane
+ customizacia postavy
- mechaniky len naznakove
- pribeh a motivacie postav su dost jednoduche
ADD:
+ dobre pripravene moodboardy
+ vela vlastnych konceptov
- takmer vobec neriesi UI</t>
        </r>
      </text>
    </comment>
    <comment ref="F18" authorId="62" shapeId="0">
      <text>
        <r>
          <rPr>
            <sz val="10"/>
            <rFont val="Arial CE"/>
            <charset val="238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+ jednoduchy princip
+ funkcny celok
- nie je to samostatny build - treba unreal na spustenie
- ziadna originalna grafika a modely</t>
        </r>
      </text>
    </comment>
    <comment ref="G18" authorId="63" shapeId="0">
      <text>
        <r>
          <rPr>
            <sz val="10"/>
            <rFont val="Arial CE"/>
            <charset val="238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+ bod za experimentovanie. Ale tierz by som cakal odvaznejsi pristup</t>
        </r>
      </text>
    </comment>
    <comment ref="H18" authorId="64" shapeId="0">
      <text>
        <r>
          <rPr>
            <sz val="10"/>
            <rFont val="Arial CE"/>
            <charset val="238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+ celkom dobra topologia
+ ok stylizacia, hoci malo ist o realisticky model
- podoba s realom dost mala
- ziadne PSD
- ziadne PNG textury, difuzka je vlastne vertex paint
- 338.964 trojuholnikov
- velmi zly UV layout
- chyba sketchfab model</t>
        </r>
      </text>
    </comment>
    <comment ref="I18" authorId="65" shapeId="0">
      <text>
        <r>
          <rPr>
            <sz val="10"/>
            <rFont val="Arial CE"/>
            <charset val="238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+ skusenst s klasickou animaciou
+ zmysel pre dynamiku a kompoziciu
+ kvalitne, napadite koncepty, v roznych stylizaciach
+ ziadne slabe miesto</t>
        </r>
      </text>
    </comment>
  </commentList>
</comments>
</file>

<file path=xl/sharedStrings.xml><?xml version="1.0" encoding="utf-8"?>
<sst xmlns="http://schemas.openxmlformats.org/spreadsheetml/2006/main" count="446" uniqueCount="33">
  <si>
    <r>
      <t xml:space="preserve">Súčet bodov za domáce práce 
</t>
    </r>
    <r>
      <rPr>
        <sz val="12"/>
        <rFont val="Arial CE"/>
        <family val="2"/>
        <charset val="238"/>
      </rPr>
      <t>(max. 60)</t>
    </r>
  </si>
  <si>
    <r>
      <t>Celkový súčet bodov</t>
    </r>
    <r>
      <rPr>
        <sz val="12"/>
        <rFont val="Arial CE"/>
        <family val="2"/>
        <charset val="238"/>
      </rPr>
      <t xml:space="preserve"> (max 130 bodov)</t>
    </r>
  </si>
  <si>
    <t>Počet prijatých</t>
  </si>
  <si>
    <t>TYP PRÁCE ALEBO HODNOTENIA</t>
  </si>
  <si>
    <t>VIZITKA</t>
  </si>
  <si>
    <t>NÁMET NA HRU</t>
  </si>
  <si>
    <t>INT.PRIESTOR VS ANIM. HE</t>
  </si>
  <si>
    <t>RASTLINA</t>
  </si>
  <si>
    <t>3D AUTOPORTRÉT</t>
  </si>
  <si>
    <r>
      <t xml:space="preserve">VOĽNÉ </t>
    </r>
    <r>
      <rPr>
        <b/>
        <sz val="8"/>
        <rFont val="Arial CE"/>
        <charset val="238"/>
      </rPr>
      <t>PRÁCE</t>
    </r>
  </si>
  <si>
    <t>TEST VŠEOBECNÝ</t>
  </si>
  <si>
    <t>TEST VIZUÁLNY</t>
  </si>
  <si>
    <t>TEST 
HD</t>
  </si>
  <si>
    <t>1. praktické zadanie</t>
  </si>
  <si>
    <t>2. praktické zadanie</t>
  </si>
  <si>
    <r>
      <t xml:space="preserve">Medzisúčet bodov za pohovory 
</t>
    </r>
    <r>
      <rPr>
        <sz val="10"/>
        <rFont val="Arial CE"/>
        <family val="2"/>
        <charset val="238"/>
      </rPr>
      <t>(max. 110)</t>
    </r>
  </si>
  <si>
    <r>
      <t xml:space="preserve">ÚSTNE </t>
    </r>
    <r>
      <rPr>
        <b/>
        <sz val="8"/>
        <rFont val="Arial CE"/>
        <family val="2"/>
        <charset val="238"/>
      </rPr>
      <t>POHOVORY</t>
    </r>
  </si>
  <si>
    <t>Poradie</t>
  </si>
  <si>
    <t>PRIJAŤ-NEPRIJAŤ</t>
  </si>
  <si>
    <t>MAXIMÁLNE BODOVÉ OHODNOTENIE</t>
  </si>
  <si>
    <t>Por. Číslo</t>
  </si>
  <si>
    <t>Číslo
prihl.</t>
  </si>
  <si>
    <t>PRIEZVISKO A MENO</t>
  </si>
  <si>
    <t>Odkaz</t>
  </si>
  <si>
    <r>
      <t>Celkový súčet bodov</t>
    </r>
    <r>
      <rPr>
        <sz val="12"/>
        <rFont val="Arial CE"/>
        <family val="2"/>
        <charset val="238"/>
      </rPr>
      <t xml:space="preserve"> 
(max 130 bodov)</t>
    </r>
  </si>
  <si>
    <r>
      <t xml:space="preserve">Medzisúčet bodov za pohovory 
</t>
    </r>
    <r>
      <rPr>
        <sz val="10"/>
        <rFont val="Arial CE"/>
        <charset val="238"/>
      </rPr>
      <t>(max. 110)</t>
    </r>
  </si>
  <si>
    <t>Súčet bodov za domáce práce 
(max. 60)</t>
  </si>
  <si>
    <t>Medzisúčet body za pohovory 
(max. 110)</t>
  </si>
  <si>
    <t>PRIJAŤ-
NEPRIJAŤ</t>
  </si>
  <si>
    <t>MINIMUM</t>
  </si>
  <si>
    <t>EXAMS</t>
  </si>
  <si>
    <t>HOME</t>
  </si>
  <si>
    <t>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</si>
</sst>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&quot;Sk&quot;_-;\-* #,##0.00\ &quot;Sk&quot;_-;_-* &quot;-&quot;??\ &quot;Sk&quot;_-;_-@_-"/>
  </numFmts>
  <fonts count="37" x14ac:knownFonts="1">
    <font>
      <sz val="10"/>
      <name val="Arial CE"/>
      <charset val="238"/>
    </font>
    <font>
      <b/>
      <sz val="16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family val="2"/>
      <charset val="238"/>
    </font>
    <font>
      <sz val="12"/>
      <name val="Arial CE"/>
      <family val="2"/>
      <charset val="238"/>
    </font>
    <font>
      <sz val="10"/>
      <name val="Arial CE"/>
      <family val="2"/>
      <charset val="238"/>
    </font>
    <font>
      <b/>
      <sz val="8"/>
      <name val="Arial CE"/>
      <family val="2"/>
      <charset val="238"/>
    </font>
    <font>
      <b/>
      <sz val="14"/>
      <name val="Arial CE"/>
      <family val="2"/>
      <charset val="238"/>
    </font>
    <font>
      <sz val="20"/>
      <name val="Arial CE"/>
      <family val="2"/>
      <charset val="238"/>
    </font>
    <font>
      <b/>
      <sz val="15"/>
      <name val="Arial CE"/>
      <family val="2"/>
      <charset val="238"/>
    </font>
    <font>
      <sz val="16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16"/>
      <color rgb="FFFA7D00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0"/>
      <name val="Arial CE"/>
      <family val="2"/>
    </font>
    <font>
      <b/>
      <sz val="16"/>
      <color rgb="FF00B050"/>
      <name val="Calibri"/>
      <family val="2"/>
      <charset val="238"/>
      <scheme val="minor"/>
    </font>
    <font>
      <u/>
      <sz val="10"/>
      <color theme="10"/>
      <name val="Arial CE"/>
      <charset val="238"/>
    </font>
    <font>
      <sz val="14"/>
      <name val="Calibri"/>
      <family val="2"/>
      <charset val="238"/>
    </font>
    <font>
      <sz val="14"/>
      <name val="Arial"/>
      <family val="2"/>
      <charset val="238"/>
    </font>
    <font>
      <b/>
      <sz val="16"/>
      <color rgb="FFC00000"/>
      <name val="Calibri"/>
      <family val="2"/>
      <charset val="238"/>
      <scheme val="minor"/>
    </font>
    <font>
      <b/>
      <sz val="16"/>
      <color rgb="FF0070C0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b/>
      <sz val="8"/>
      <name val="Arial CE"/>
      <charset val="238"/>
    </font>
    <font>
      <sz val="24"/>
      <name val="Arial CE"/>
      <charset val="238"/>
    </font>
    <font>
      <sz val="14"/>
      <name val="Calibri"/>
      <family val="2"/>
    </font>
    <font>
      <sz val="14"/>
      <color rgb="FFFF0000"/>
      <name val="Calibri"/>
      <family val="2"/>
    </font>
    <font>
      <b/>
      <sz val="9"/>
      <name val="Arial CE"/>
      <family val="2"/>
      <charset val="238"/>
    </font>
    <font>
      <b/>
      <sz val="20"/>
      <name val="Arial CE"/>
      <family val="2"/>
      <charset val="238"/>
    </font>
    <font>
      <sz val="14"/>
      <name val="Calibri"/>
      <family val="2"/>
      <scheme val="minor"/>
    </font>
    <font>
      <b/>
      <sz val="16"/>
      <color rgb="FF00B05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EB9C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CCFFCC"/>
        <bgColor rgb="FF000000"/>
      </patternFill>
    </fill>
  </fills>
  <borders count="13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medium">
        <color indexed="64"/>
      </top>
      <bottom style="thin">
        <color rgb="FF7F7F7F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rgb="FF7F7F7F"/>
      </left>
      <right style="thin">
        <color rgb="FF7F7F7F"/>
      </right>
      <top style="medium">
        <color indexed="64"/>
      </top>
      <bottom style="thick">
        <color indexed="64"/>
      </bottom>
      <diagonal/>
    </border>
    <border>
      <left style="thin">
        <color rgb="FF7F7F7F"/>
      </left>
      <right style="thick">
        <color indexed="64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ck">
        <color indexed="64"/>
      </right>
      <top style="thin">
        <color rgb="FF7F7F7F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medium">
        <color rgb="FF000000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indexed="64"/>
      </bottom>
      <diagonal/>
    </border>
    <border>
      <left/>
      <right/>
      <top style="medium">
        <color rgb="FF000000"/>
      </top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/>
      <top style="thin">
        <color indexed="64"/>
      </top>
      <bottom/>
      <diagonal/>
    </border>
    <border>
      <left/>
      <right style="medium">
        <color rgb="FF000000"/>
      </right>
      <top style="thin">
        <color indexed="64"/>
      </top>
      <bottom/>
      <diagonal/>
    </border>
    <border>
      <left style="medium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rgb="FF000000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0">
    <xf numFmtId="0" fontId="0" fillId="0" borderId="0"/>
    <xf numFmtId="0" fontId="14" fillId="5" borderId="0" applyNumberFormat="0" applyBorder="0" applyAlignment="0" applyProtection="0"/>
    <xf numFmtId="0" fontId="15" fillId="6" borderId="38" applyNumberFormat="0" applyAlignment="0" applyProtection="0"/>
    <xf numFmtId="0" fontId="16" fillId="7" borderId="0" applyNumberFormat="0" applyBorder="0" applyAlignment="0" applyProtection="0"/>
    <xf numFmtId="0" fontId="19" fillId="7" borderId="0" applyNumberFormat="0" applyBorder="0" applyAlignment="0" applyProtection="0"/>
    <xf numFmtId="0" fontId="13" fillId="0" borderId="0"/>
    <xf numFmtId="0" fontId="21" fillId="0" borderId="0"/>
    <xf numFmtId="164" fontId="2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8" fillId="0" borderId="0"/>
  </cellStyleXfs>
  <cellXfs count="231">
    <xf numFmtId="0" fontId="0" fillId="0" borderId="0" xfId="0"/>
    <xf numFmtId="0" fontId="6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0" fillId="8" borderId="0" xfId="0" applyFont="1" applyFill="1"/>
    <xf numFmtId="0" fontId="14" fillId="5" borderId="0" xfId="1"/>
    <xf numFmtId="0" fontId="0" fillId="0" borderId="0" xfId="0" applyFill="1"/>
    <xf numFmtId="0" fontId="0" fillId="0" borderId="0" xfId="0" applyFont="1" applyFill="1"/>
    <xf numFmtId="0" fontId="14" fillId="0" borderId="0" xfId="1" applyFill="1"/>
    <xf numFmtId="0" fontId="9" fillId="3" borderId="7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wrapText="1"/>
    </xf>
    <xf numFmtId="1" fontId="18" fillId="0" borderId="39" xfId="2" applyNumberFormat="1" applyFont="1" applyFill="1" applyBorder="1" applyAlignment="1" applyProtection="1">
      <alignment horizontal="center" vertical="center"/>
    </xf>
    <xf numFmtId="0" fontId="12" fillId="3" borderId="2" xfId="0" applyFont="1" applyFill="1" applyBorder="1" applyAlignment="1">
      <alignment horizontal="left"/>
    </xf>
    <xf numFmtId="1" fontId="18" fillId="0" borderId="2" xfId="2" applyNumberFormat="1" applyFont="1" applyFill="1" applyBorder="1" applyAlignment="1" applyProtection="1">
      <alignment horizontal="center" vertical="center"/>
    </xf>
    <xf numFmtId="4" fontId="20" fillId="0" borderId="2" xfId="3" applyNumberFormat="1" applyFont="1" applyFill="1" applyBorder="1" applyAlignment="1">
      <alignment horizontal="center" vertical="center"/>
    </xf>
    <xf numFmtId="4" fontId="20" fillId="0" borderId="40" xfId="3" applyNumberFormat="1" applyFont="1" applyFill="1" applyBorder="1" applyAlignment="1">
      <alignment horizontal="center" vertical="center"/>
    </xf>
    <xf numFmtId="4" fontId="20" fillId="0" borderId="41" xfId="3" applyNumberFormat="1" applyFont="1" applyFill="1" applyBorder="1" applyAlignment="1">
      <alignment horizontal="center" vertical="center"/>
    </xf>
    <xf numFmtId="4" fontId="7" fillId="3" borderId="13" xfId="0" applyNumberFormat="1" applyFont="1" applyFill="1" applyBorder="1" applyAlignment="1">
      <alignment horizontal="center" vertical="center"/>
    </xf>
    <xf numFmtId="0" fontId="10" fillId="0" borderId="0" xfId="0" applyFont="1"/>
    <xf numFmtId="2" fontId="7" fillId="3" borderId="42" xfId="0" applyNumberFormat="1" applyFont="1" applyFill="1" applyBorder="1" applyAlignment="1">
      <alignment horizontal="center" vertical="center"/>
    </xf>
    <xf numFmtId="0" fontId="0" fillId="0" borderId="0" xfId="0" applyBorder="1"/>
    <xf numFmtId="0" fontId="0" fillId="0" borderId="0" xfId="0" applyFill="1" applyBorder="1"/>
    <xf numFmtId="0" fontId="12" fillId="3" borderId="44" xfId="0" applyFont="1" applyFill="1" applyBorder="1" applyAlignment="1">
      <alignment horizontal="left"/>
    </xf>
    <xf numFmtId="4" fontId="20" fillId="0" borderId="46" xfId="3" applyNumberFormat="1" applyFont="1" applyFill="1" applyBorder="1" applyAlignment="1">
      <alignment horizontal="center" vertical="center"/>
    </xf>
    <xf numFmtId="4" fontId="20" fillId="0" borderId="43" xfId="3" applyNumberFormat="1" applyFont="1" applyFill="1" applyBorder="1" applyAlignment="1">
      <alignment horizontal="center" vertical="center"/>
    </xf>
    <xf numFmtId="4" fontId="20" fillId="0" borderId="44" xfId="3" applyNumberFormat="1" applyFont="1" applyFill="1" applyBorder="1" applyAlignment="1">
      <alignment horizontal="center" vertical="center"/>
    </xf>
    <xf numFmtId="2" fontId="7" fillId="3" borderId="45" xfId="0" applyNumberFormat="1" applyFont="1" applyFill="1" applyBorder="1" applyAlignment="1">
      <alignment horizontal="center" vertical="center"/>
    </xf>
    <xf numFmtId="1" fontId="18" fillId="0" borderId="43" xfId="2" applyNumberFormat="1" applyFont="1" applyFill="1" applyBorder="1" applyAlignment="1" applyProtection="1">
      <alignment horizontal="center" vertical="center"/>
    </xf>
    <xf numFmtId="1" fontId="22" fillId="0" borderId="41" xfId="2" applyNumberFormat="1" applyFont="1" applyFill="1" applyBorder="1" applyAlignment="1" applyProtection="1">
      <alignment horizontal="center" vertical="center"/>
    </xf>
    <xf numFmtId="1" fontId="17" fillId="0" borderId="41" xfId="2" applyNumberFormat="1" applyFont="1" applyFill="1" applyBorder="1" applyAlignment="1" applyProtection="1">
      <alignment horizontal="center" vertical="center"/>
    </xf>
    <xf numFmtId="4" fontId="7" fillId="3" borderId="52" xfId="0" applyNumberFormat="1" applyFont="1" applyFill="1" applyBorder="1" applyAlignment="1">
      <alignment horizontal="center" vertical="center"/>
    </xf>
    <xf numFmtId="1" fontId="18" fillId="0" borderId="53" xfId="2" applyNumberFormat="1" applyFont="1" applyFill="1" applyBorder="1" applyAlignment="1" applyProtection="1">
      <alignment horizontal="center" vertical="center"/>
    </xf>
    <xf numFmtId="0" fontId="17" fillId="0" borderId="54" xfId="2" applyFont="1" applyFill="1" applyBorder="1" applyAlignment="1" applyProtection="1">
      <alignment horizontal="center" vertical="center"/>
    </xf>
    <xf numFmtId="0" fontId="17" fillId="0" borderId="55" xfId="2" applyFont="1" applyFill="1" applyBorder="1" applyAlignment="1" applyProtection="1">
      <alignment horizontal="center" vertical="center"/>
    </xf>
    <xf numFmtId="1" fontId="17" fillId="0" borderId="44" xfId="2" applyNumberFormat="1" applyFont="1" applyFill="1" applyBorder="1" applyAlignment="1" applyProtection="1">
      <alignment horizontal="center" vertical="center"/>
    </xf>
    <xf numFmtId="0" fontId="6" fillId="3" borderId="62" xfId="0" applyFont="1" applyFill="1" applyBorder="1" applyAlignment="1">
      <alignment horizontal="center" vertical="center" wrapText="1"/>
    </xf>
    <xf numFmtId="0" fontId="6" fillId="3" borderId="63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/>
    </xf>
    <xf numFmtId="0" fontId="12" fillId="3" borderId="43" xfId="0" applyFont="1" applyFill="1" applyBorder="1" applyAlignment="1">
      <alignment horizontal="center"/>
    </xf>
    <xf numFmtId="0" fontId="23" fillId="0" borderId="0" xfId="8" applyFill="1"/>
    <xf numFmtId="0" fontId="12" fillId="3" borderId="3" xfId="0" applyFont="1" applyFill="1" applyBorder="1" applyAlignment="1">
      <alignment horizontal="left"/>
    </xf>
    <xf numFmtId="2" fontId="7" fillId="3" borderId="64" xfId="0" applyNumberFormat="1" applyFont="1" applyFill="1" applyBorder="1" applyAlignment="1">
      <alignment horizontal="center" vertical="center"/>
    </xf>
    <xf numFmtId="4" fontId="20" fillId="0" borderId="3" xfId="3" applyNumberFormat="1" applyFont="1" applyFill="1" applyBorder="1" applyAlignment="1">
      <alignment horizontal="center" vertical="center"/>
    </xf>
    <xf numFmtId="4" fontId="20" fillId="0" borderId="1" xfId="3" applyNumberFormat="1" applyFont="1" applyFill="1" applyBorder="1" applyAlignment="1">
      <alignment horizontal="center" vertical="center"/>
    </xf>
    <xf numFmtId="2" fontId="7" fillId="3" borderId="13" xfId="0" applyNumberFormat="1" applyFont="1" applyFill="1" applyBorder="1" applyAlignment="1">
      <alignment horizontal="center" vertical="center"/>
    </xf>
    <xf numFmtId="2" fontId="7" fillId="3" borderId="65" xfId="0" applyNumberFormat="1" applyFont="1" applyFill="1" applyBorder="1" applyAlignment="1">
      <alignment horizontal="center" vertical="center"/>
    </xf>
    <xf numFmtId="4" fontId="20" fillId="0" borderId="66" xfId="3" applyNumberFormat="1" applyFont="1" applyFill="1" applyBorder="1" applyAlignment="1">
      <alignment horizontal="center" vertical="center"/>
    </xf>
    <xf numFmtId="0" fontId="25" fillId="0" borderId="2" xfId="0" applyFont="1" applyBorder="1" applyAlignment="1">
      <alignment horizontal="center" wrapText="1"/>
    </xf>
    <xf numFmtId="0" fontId="24" fillId="0" borderId="2" xfId="0" applyFont="1" applyBorder="1" applyAlignment="1">
      <alignment horizontal="center" wrapText="1"/>
    </xf>
    <xf numFmtId="0" fontId="12" fillId="3" borderId="67" xfId="0" applyFont="1" applyFill="1" applyBorder="1" applyAlignment="1">
      <alignment horizontal="left"/>
    </xf>
    <xf numFmtId="2" fontId="7" fillId="3" borderId="68" xfId="0" applyNumberFormat="1" applyFont="1" applyFill="1" applyBorder="1" applyAlignment="1">
      <alignment horizontal="center" vertical="center"/>
    </xf>
    <xf numFmtId="0" fontId="24" fillId="0" borderId="4" xfId="0" applyFont="1" applyBorder="1" applyAlignment="1">
      <alignment horizontal="center" wrapText="1"/>
    </xf>
    <xf numFmtId="0" fontId="24" fillId="0" borderId="69" xfId="0" applyFont="1" applyBorder="1" applyAlignment="1">
      <alignment horizontal="center" wrapText="1"/>
    </xf>
    <xf numFmtId="4" fontId="20" fillId="0" borderId="70" xfId="3" applyNumberFormat="1" applyFont="1" applyFill="1" applyBorder="1" applyAlignment="1">
      <alignment horizontal="center" vertical="center"/>
    </xf>
    <xf numFmtId="4" fontId="20" fillId="0" borderId="71" xfId="3" applyNumberFormat="1" applyFont="1" applyFill="1" applyBorder="1" applyAlignment="1">
      <alignment horizontal="center" vertical="center"/>
    </xf>
    <xf numFmtId="4" fontId="20" fillId="0" borderId="4" xfId="3" applyNumberFormat="1" applyFont="1" applyFill="1" applyBorder="1" applyAlignment="1">
      <alignment horizontal="center" vertical="center"/>
    </xf>
    <xf numFmtId="4" fontId="20" fillId="0" borderId="69" xfId="3" applyNumberFormat="1" applyFont="1" applyFill="1" applyBorder="1" applyAlignment="1">
      <alignment horizontal="center" vertical="center"/>
    </xf>
    <xf numFmtId="4" fontId="20" fillId="0" borderId="14" xfId="3" applyNumberFormat="1" applyFont="1" applyFill="1" applyBorder="1" applyAlignment="1">
      <alignment horizontal="center" vertical="center"/>
    </xf>
    <xf numFmtId="4" fontId="20" fillId="0" borderId="9" xfId="3" applyNumberFormat="1" applyFont="1" applyFill="1" applyBorder="1" applyAlignment="1">
      <alignment horizontal="center" vertical="center"/>
    </xf>
    <xf numFmtId="4" fontId="20" fillId="0" borderId="72" xfId="3" applyNumberFormat="1" applyFont="1" applyFill="1" applyBorder="1" applyAlignment="1">
      <alignment horizontal="center" vertical="center"/>
    </xf>
    <xf numFmtId="4" fontId="20" fillId="0" borderId="73" xfId="3" applyNumberFormat="1" applyFont="1" applyFill="1" applyBorder="1" applyAlignment="1">
      <alignment horizontal="center" vertical="center"/>
    </xf>
    <xf numFmtId="4" fontId="20" fillId="0" borderId="67" xfId="3" applyNumberFormat="1" applyFont="1" applyFill="1" applyBorder="1" applyAlignment="1">
      <alignment horizontal="center" vertical="center"/>
    </xf>
    <xf numFmtId="4" fontId="20" fillId="0" borderId="35" xfId="3" applyNumberFormat="1" applyFont="1" applyFill="1" applyBorder="1" applyAlignment="1">
      <alignment horizontal="center" vertical="center"/>
    </xf>
    <xf numFmtId="4" fontId="20" fillId="0" borderId="74" xfId="3" applyNumberFormat="1" applyFont="1" applyFill="1" applyBorder="1" applyAlignment="1">
      <alignment horizontal="center" vertical="center"/>
    </xf>
    <xf numFmtId="1" fontId="18" fillId="0" borderId="1" xfId="2" applyNumberFormat="1" applyFont="1" applyFill="1" applyBorder="1" applyAlignment="1" applyProtection="1">
      <alignment horizontal="center" vertical="center"/>
    </xf>
    <xf numFmtId="1" fontId="18" fillId="0" borderId="73" xfId="2" applyNumberFormat="1" applyFont="1" applyFill="1" applyBorder="1" applyAlignment="1" applyProtection="1">
      <alignment horizontal="center" vertical="center"/>
    </xf>
    <xf numFmtId="0" fontId="20" fillId="0" borderId="4" xfId="0" applyFont="1" applyBorder="1" applyAlignment="1">
      <alignment horizontal="center" wrapText="1"/>
    </xf>
    <xf numFmtId="0" fontId="20" fillId="0" borderId="2" xfId="0" applyFont="1" applyBorder="1" applyAlignment="1">
      <alignment horizontal="center" wrapText="1"/>
    </xf>
    <xf numFmtId="0" fontId="20" fillId="0" borderId="69" xfId="0" applyFont="1" applyBorder="1" applyAlignment="1">
      <alignment horizontal="center" wrapText="1"/>
    </xf>
    <xf numFmtId="1" fontId="26" fillId="0" borderId="41" xfId="2" applyNumberFormat="1" applyFont="1" applyFill="1" applyBorder="1" applyAlignment="1" applyProtection="1">
      <alignment horizontal="center" vertical="center"/>
    </xf>
    <xf numFmtId="1" fontId="27" fillId="0" borderId="2" xfId="2" applyNumberFormat="1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/>
    </xf>
    <xf numFmtId="0" fontId="0" fillId="3" borderId="13" xfId="0" applyFont="1" applyFill="1" applyBorder="1" applyAlignment="1">
      <alignment horizontal="left"/>
    </xf>
    <xf numFmtId="0" fontId="6" fillId="3" borderId="80" xfId="0" applyFont="1" applyFill="1" applyBorder="1" applyAlignment="1">
      <alignment horizontal="center" vertical="center" wrapText="1"/>
    </xf>
    <xf numFmtId="0" fontId="9" fillId="3" borderId="81" xfId="0" applyFont="1" applyFill="1" applyBorder="1" applyAlignment="1">
      <alignment horizontal="center" vertical="center"/>
    </xf>
    <xf numFmtId="0" fontId="6" fillId="3" borderId="82" xfId="0" applyFont="1" applyFill="1" applyBorder="1" applyAlignment="1">
      <alignment horizontal="center" vertical="center" wrapText="1"/>
    </xf>
    <xf numFmtId="0" fontId="12" fillId="3" borderId="84" xfId="0" applyFont="1" applyFill="1" applyBorder="1" applyAlignment="1">
      <alignment horizontal="center"/>
    </xf>
    <xf numFmtId="0" fontId="0" fillId="3" borderId="85" xfId="0" applyFont="1" applyFill="1" applyBorder="1" applyAlignment="1">
      <alignment horizontal="left"/>
    </xf>
    <xf numFmtId="0" fontId="12" fillId="3" borderId="86" xfId="0" applyFont="1" applyFill="1" applyBorder="1" applyAlignment="1">
      <alignment horizontal="left"/>
    </xf>
    <xf numFmtId="0" fontId="12" fillId="3" borderId="87" xfId="0" applyFont="1" applyFill="1" applyBorder="1" applyAlignment="1">
      <alignment horizontal="center"/>
    </xf>
    <xf numFmtId="0" fontId="12" fillId="3" borderId="88" xfId="0" applyFont="1" applyFill="1" applyBorder="1" applyAlignment="1">
      <alignment horizontal="center"/>
    </xf>
    <xf numFmtId="0" fontId="12" fillId="3" borderId="89" xfId="0" applyFont="1" applyFill="1" applyBorder="1" applyAlignment="1">
      <alignment horizontal="left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1" fillId="3" borderId="83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47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56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/>
    </xf>
    <xf numFmtId="0" fontId="2" fillId="2" borderId="92" xfId="0" applyFont="1" applyFill="1" applyBorder="1" applyAlignment="1">
      <alignment horizontal="center" vertical="center" wrapText="1"/>
    </xf>
    <xf numFmtId="0" fontId="2" fillId="2" borderId="93" xfId="0" applyFont="1" applyFill="1" applyBorder="1" applyAlignment="1">
      <alignment horizontal="center" vertical="center" wrapText="1"/>
    </xf>
    <xf numFmtId="0" fontId="6" fillId="2" borderId="84" xfId="0" applyFont="1" applyFill="1" applyBorder="1" applyAlignment="1">
      <alignment horizontal="center" vertical="center" wrapText="1"/>
    </xf>
    <xf numFmtId="0" fontId="6" fillId="2" borderId="86" xfId="0" applyFont="1" applyFill="1" applyBorder="1" applyAlignment="1">
      <alignment horizontal="center" vertical="center" wrapText="1"/>
    </xf>
    <xf numFmtId="0" fontId="2" fillId="2" borderId="87" xfId="0" applyFont="1" applyFill="1" applyBorder="1" applyAlignment="1">
      <alignment horizontal="center" vertical="center" wrapText="1"/>
    </xf>
    <xf numFmtId="0" fontId="2" fillId="2" borderId="88" xfId="0" applyFont="1" applyFill="1" applyBorder="1" applyAlignment="1">
      <alignment horizontal="center" vertical="center" wrapText="1"/>
    </xf>
    <xf numFmtId="0" fontId="2" fillId="2" borderId="89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04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2" fillId="2" borderId="105" xfId="0" applyFont="1" applyFill="1" applyBorder="1" applyAlignment="1">
      <alignment horizontal="center" vertical="center" wrapText="1"/>
    </xf>
    <xf numFmtId="0" fontId="2" fillId="2" borderId="107" xfId="0" applyFont="1" applyFill="1" applyBorder="1" applyAlignment="1">
      <alignment horizontal="center" vertical="center" wrapText="1"/>
    </xf>
    <xf numFmtId="0" fontId="6" fillId="2" borderId="66" xfId="0" applyFont="1" applyFill="1" applyBorder="1" applyAlignment="1">
      <alignment horizontal="center" vertical="center" wrapText="1"/>
    </xf>
    <xf numFmtId="0" fontId="6" fillId="2" borderId="113" xfId="0" applyFont="1" applyFill="1" applyBorder="1" applyAlignment="1">
      <alignment horizontal="center" vertical="center" wrapText="1"/>
    </xf>
    <xf numFmtId="0" fontId="6" fillId="2" borderId="119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/>
    </xf>
    <xf numFmtId="0" fontId="6" fillId="2" borderId="34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20" xfId="0" applyFont="1" applyFill="1" applyBorder="1" applyAlignment="1">
      <alignment horizontal="center" vertical="center" wrapText="1"/>
    </xf>
    <xf numFmtId="0" fontId="2" fillId="2" borderId="121" xfId="0" applyFont="1" applyFill="1" applyBorder="1" applyAlignment="1">
      <alignment horizontal="center" vertical="center" wrapText="1"/>
    </xf>
    <xf numFmtId="0" fontId="2" fillId="2" borderId="122" xfId="0" applyFont="1" applyFill="1" applyBorder="1" applyAlignment="1">
      <alignment horizontal="center" vertical="center" wrapText="1"/>
    </xf>
    <xf numFmtId="4" fontId="20" fillId="0" borderId="84" xfId="3" applyNumberFormat="1" applyFont="1" applyFill="1" applyBorder="1" applyAlignment="1">
      <alignment horizontal="center" vertical="center"/>
    </xf>
    <xf numFmtId="4" fontId="20" fillId="0" borderId="86" xfId="3" applyNumberFormat="1" applyFont="1" applyFill="1" applyBorder="1" applyAlignment="1">
      <alignment horizontal="center" vertical="center"/>
    </xf>
    <xf numFmtId="4" fontId="20" fillId="0" borderId="87" xfId="3" applyNumberFormat="1" applyFont="1" applyFill="1" applyBorder="1" applyAlignment="1">
      <alignment horizontal="center" vertical="center"/>
    </xf>
    <xf numFmtId="4" fontId="20" fillId="0" borderId="88" xfId="3" applyNumberFormat="1" applyFont="1" applyFill="1" applyBorder="1" applyAlignment="1">
      <alignment horizontal="center" vertical="center"/>
    </xf>
    <xf numFmtId="4" fontId="20" fillId="0" borderId="89" xfId="3" applyNumberFormat="1" applyFont="1" applyFill="1" applyBorder="1" applyAlignment="1">
      <alignment horizontal="center" vertical="center"/>
    </xf>
    <xf numFmtId="0" fontId="0" fillId="3" borderId="24" xfId="0" applyFont="1" applyFill="1" applyBorder="1" applyAlignment="1">
      <alignment horizontal="left"/>
    </xf>
    <xf numFmtId="0" fontId="30" fillId="0" borderId="0" xfId="0" applyFont="1" applyBorder="1"/>
    <xf numFmtId="0" fontId="31" fillId="0" borderId="119" xfId="0" applyFont="1" applyBorder="1" applyAlignment="1">
      <alignment wrapText="1"/>
    </xf>
    <xf numFmtId="0" fontId="31" fillId="0" borderId="123" xfId="0" applyFont="1" applyBorder="1" applyAlignment="1">
      <alignment wrapText="1"/>
    </xf>
    <xf numFmtId="0" fontId="31" fillId="0" borderId="124" xfId="0" applyFont="1" applyBorder="1" applyAlignment="1">
      <alignment wrapText="1"/>
    </xf>
    <xf numFmtId="0" fontId="32" fillId="0" borderId="119" xfId="0" applyFont="1" applyBorder="1" applyAlignment="1">
      <alignment wrapText="1"/>
    </xf>
    <xf numFmtId="0" fontId="32" fillId="0" borderId="123" xfId="0" applyFont="1" applyBorder="1" applyAlignment="1">
      <alignment wrapText="1"/>
    </xf>
    <xf numFmtId="0" fontId="32" fillId="0" borderId="124" xfId="0" applyFont="1" applyBorder="1" applyAlignment="1">
      <alignment wrapText="1"/>
    </xf>
    <xf numFmtId="0" fontId="6" fillId="3" borderId="125" xfId="0" applyFont="1" applyFill="1" applyBorder="1" applyAlignment="1">
      <alignment horizontal="center" vertical="center" textRotation="90" wrapText="1"/>
    </xf>
    <xf numFmtId="0" fontId="34" fillId="3" borderId="125" xfId="0" applyFont="1" applyFill="1" applyBorder="1" applyAlignment="1">
      <alignment horizontal="center" vertical="center" textRotation="90" wrapText="1"/>
    </xf>
    <xf numFmtId="0" fontId="33" fillId="9" borderId="92" xfId="0" applyFont="1" applyFill="1" applyBorder="1" applyAlignment="1">
      <alignment horizontal="center" vertical="center" wrapText="1"/>
    </xf>
    <xf numFmtId="0" fontId="33" fillId="9" borderId="93" xfId="0" applyFont="1" applyFill="1" applyBorder="1" applyAlignment="1">
      <alignment horizontal="center" vertical="center" wrapText="1"/>
    </xf>
    <xf numFmtId="0" fontId="34" fillId="3" borderId="108" xfId="0" applyFont="1" applyFill="1" applyBorder="1" applyAlignment="1">
      <alignment horizontal="center" vertical="center" textRotation="90" wrapText="1"/>
    </xf>
    <xf numFmtId="0" fontId="2" fillId="2" borderId="127" xfId="0" applyFont="1" applyFill="1" applyBorder="1" applyAlignment="1">
      <alignment horizontal="center" vertical="center" wrapText="1"/>
    </xf>
    <xf numFmtId="4" fontId="35" fillId="0" borderId="1" xfId="3" applyNumberFormat="1" applyFont="1" applyFill="1" applyBorder="1" applyAlignment="1">
      <alignment horizontal="center" vertical="center"/>
    </xf>
    <xf numFmtId="4" fontId="35" fillId="0" borderId="40" xfId="3" applyNumberFormat="1" applyFont="1" applyFill="1" applyBorder="1" applyAlignment="1">
      <alignment horizontal="center" vertical="center"/>
    </xf>
    <xf numFmtId="1" fontId="36" fillId="0" borderId="41" xfId="2" applyNumberFormat="1" applyFont="1" applyFill="1" applyBorder="1" applyAlignment="1">
      <alignment horizontal="center" vertical="center"/>
    </xf>
    <xf numFmtId="4" fontId="35" fillId="0" borderId="2" xfId="3" applyNumberFormat="1" applyFont="1" applyFill="1" applyBorder="1" applyAlignment="1">
      <alignment horizontal="center" vertical="center"/>
    </xf>
    <xf numFmtId="4" fontId="35" fillId="0" borderId="41" xfId="3" applyNumberFormat="1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0" fontId="1" fillId="4" borderId="90" xfId="0" applyFont="1" applyFill="1" applyBorder="1" applyAlignment="1">
      <alignment horizontal="center" vertical="center" wrapText="1"/>
    </xf>
    <xf numFmtId="0" fontId="1" fillId="4" borderId="91" xfId="0" applyFont="1" applyFill="1" applyBorder="1" applyAlignment="1">
      <alignment horizontal="center" vertical="center" wrapText="1"/>
    </xf>
    <xf numFmtId="0" fontId="1" fillId="4" borderId="57" xfId="0" applyFont="1" applyFill="1" applyBorder="1" applyAlignment="1">
      <alignment horizontal="center" vertical="center" wrapText="1"/>
    </xf>
    <xf numFmtId="0" fontId="1" fillId="4" borderId="58" xfId="0" applyFont="1" applyFill="1" applyBorder="1" applyAlignment="1">
      <alignment horizontal="center" vertical="center" wrapText="1"/>
    </xf>
    <xf numFmtId="0" fontId="6" fillId="3" borderId="75" xfId="0" applyFont="1" applyFill="1" applyBorder="1" applyAlignment="1">
      <alignment horizontal="center" vertical="center"/>
    </xf>
    <xf numFmtId="0" fontId="6" fillId="3" borderId="76" xfId="0" applyFont="1" applyFill="1" applyBorder="1" applyAlignment="1">
      <alignment horizontal="center" vertical="center"/>
    </xf>
    <xf numFmtId="0" fontId="6" fillId="3" borderId="77" xfId="0" applyFont="1" applyFill="1" applyBorder="1" applyAlignment="1">
      <alignment horizontal="center" vertical="center"/>
    </xf>
    <xf numFmtId="0" fontId="6" fillId="3" borderId="78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6" fillId="3" borderId="79" xfId="0" applyFont="1" applyFill="1" applyBorder="1" applyAlignment="1">
      <alignment horizontal="center" vertical="center"/>
    </xf>
    <xf numFmtId="0" fontId="1" fillId="2" borderId="28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3" fillId="3" borderId="29" xfId="0" applyFont="1" applyFill="1" applyBorder="1" applyAlignment="1">
      <alignment horizontal="center" vertical="center" textRotation="90" wrapText="1"/>
    </xf>
    <xf numFmtId="0" fontId="3" fillId="3" borderId="30" xfId="0" applyFont="1" applyFill="1" applyBorder="1" applyAlignment="1">
      <alignment horizontal="center" vertical="center" textRotation="90" wrapText="1"/>
    </xf>
    <xf numFmtId="0" fontId="3" fillId="3" borderId="31" xfId="0" applyFont="1" applyFill="1" applyBorder="1" applyAlignment="1">
      <alignment horizontal="center" vertical="center" textRotation="90" wrapText="1"/>
    </xf>
    <xf numFmtId="0" fontId="3" fillId="3" borderId="26" xfId="0" applyFont="1" applyFill="1" applyBorder="1" applyAlignment="1">
      <alignment horizontal="center" vertical="center" textRotation="90" wrapText="1"/>
    </xf>
    <xf numFmtId="0" fontId="3" fillId="3" borderId="27" xfId="0" applyFont="1" applyFill="1" applyBorder="1" applyAlignment="1">
      <alignment horizontal="center" vertical="center" textRotation="90" wrapText="1"/>
    </xf>
    <xf numFmtId="0" fontId="3" fillId="3" borderId="5" xfId="0" applyFont="1" applyFill="1" applyBorder="1" applyAlignment="1">
      <alignment horizontal="center" vertical="center" textRotation="90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8" fillId="2" borderId="48" xfId="0" applyFont="1" applyFill="1" applyBorder="1" applyAlignment="1">
      <alignment horizontal="center" vertical="center" wrapText="1"/>
    </xf>
    <xf numFmtId="0" fontId="8" fillId="2" borderId="49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0" fontId="2" fillId="3" borderId="29" xfId="0" applyFont="1" applyFill="1" applyBorder="1" applyAlignment="1">
      <alignment horizontal="center" vertical="center" textRotation="90" wrapText="1"/>
    </xf>
    <xf numFmtId="0" fontId="2" fillId="3" borderId="30" xfId="0" applyFont="1" applyFill="1" applyBorder="1" applyAlignment="1">
      <alignment horizontal="center" vertical="center" textRotation="90" wrapText="1"/>
    </xf>
    <xf numFmtId="0" fontId="2" fillId="3" borderId="31" xfId="0" applyFont="1" applyFill="1" applyBorder="1" applyAlignment="1">
      <alignment horizontal="center" vertical="center" textRotation="90" wrapText="1"/>
    </xf>
    <xf numFmtId="0" fontId="3" fillId="3" borderId="50" xfId="0" applyFont="1" applyFill="1" applyBorder="1" applyAlignment="1">
      <alignment horizontal="center" vertical="center" textRotation="90" wrapText="1"/>
    </xf>
    <xf numFmtId="0" fontId="3" fillId="3" borderId="51" xfId="0" applyFont="1" applyFill="1" applyBorder="1" applyAlignment="1">
      <alignment horizontal="center" vertical="center" textRotation="90" wrapText="1"/>
    </xf>
    <xf numFmtId="0" fontId="6" fillId="2" borderId="35" xfId="0" applyFont="1" applyFill="1" applyBorder="1" applyAlignment="1">
      <alignment horizontal="center" vertical="center" wrapText="1"/>
    </xf>
    <xf numFmtId="0" fontId="6" fillId="2" borderId="24" xfId="0" applyFont="1" applyFill="1" applyBorder="1" applyAlignment="1">
      <alignment horizontal="center" vertical="center" wrapText="1"/>
    </xf>
    <xf numFmtId="0" fontId="1" fillId="4" borderId="59" xfId="0" applyFont="1" applyFill="1" applyBorder="1" applyAlignment="1">
      <alignment horizontal="center" vertical="center" wrapText="1"/>
    </xf>
    <xf numFmtId="0" fontId="6" fillId="3" borderId="60" xfId="0" applyFont="1" applyFill="1" applyBorder="1" applyAlignment="1">
      <alignment horizontal="center" vertical="center"/>
    </xf>
    <xf numFmtId="0" fontId="6" fillId="3" borderId="36" xfId="0" applyFont="1" applyFill="1" applyBorder="1" applyAlignment="1">
      <alignment horizontal="center" vertical="center"/>
    </xf>
    <xf numFmtId="0" fontId="6" fillId="3" borderId="23" xfId="0" applyFont="1" applyFill="1" applyBorder="1" applyAlignment="1">
      <alignment horizontal="center" vertical="center"/>
    </xf>
    <xf numFmtId="0" fontId="6" fillId="3" borderId="61" xfId="0" applyFont="1" applyFill="1" applyBorder="1" applyAlignment="1">
      <alignment horizontal="center" vertical="center"/>
    </xf>
    <xf numFmtId="0" fontId="6" fillId="3" borderId="37" xfId="0" applyFont="1" applyFill="1" applyBorder="1" applyAlignment="1">
      <alignment horizontal="center" vertical="center"/>
    </xf>
    <xf numFmtId="0" fontId="23" fillId="3" borderId="60" xfId="8" applyFill="1" applyBorder="1" applyAlignment="1">
      <alignment horizontal="center" vertical="center"/>
    </xf>
    <xf numFmtId="0" fontId="23" fillId="3" borderId="36" xfId="8" applyFill="1" applyBorder="1" applyAlignment="1">
      <alignment horizontal="center" vertical="center"/>
    </xf>
    <xf numFmtId="0" fontId="23" fillId="3" borderId="61" xfId="8" applyFill="1" applyBorder="1" applyAlignment="1">
      <alignment horizontal="center" vertical="center"/>
    </xf>
    <xf numFmtId="0" fontId="23" fillId="3" borderId="0" xfId="8" applyFill="1" applyBorder="1" applyAlignment="1">
      <alignment horizontal="center" vertical="center"/>
    </xf>
    <xf numFmtId="0" fontId="2" fillId="2" borderId="106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3" fillId="3" borderId="37" xfId="0" applyFont="1" applyFill="1" applyBorder="1" applyAlignment="1">
      <alignment horizontal="center" vertical="center" textRotation="90" wrapText="1"/>
    </xf>
    <xf numFmtId="0" fontId="3" fillId="3" borderId="7" xfId="0" applyFont="1" applyFill="1" applyBorder="1" applyAlignment="1">
      <alignment horizontal="center" vertical="center" textRotation="90" wrapText="1"/>
    </xf>
    <xf numFmtId="0" fontId="3" fillId="3" borderId="101" xfId="0" applyFont="1" applyFill="1" applyBorder="1" applyAlignment="1">
      <alignment horizontal="center" vertical="center" textRotation="90" wrapText="1"/>
    </xf>
    <xf numFmtId="0" fontId="3" fillId="3" borderId="102" xfId="0" applyFont="1" applyFill="1" applyBorder="1" applyAlignment="1">
      <alignment horizontal="center" vertical="center" textRotation="90" wrapText="1"/>
    </xf>
    <xf numFmtId="0" fontId="3" fillId="3" borderId="103" xfId="0" applyFont="1" applyFill="1" applyBorder="1" applyAlignment="1">
      <alignment horizontal="center" vertical="center" textRotation="90" wrapText="1"/>
    </xf>
    <xf numFmtId="0" fontId="1" fillId="2" borderId="94" xfId="0" applyFont="1" applyFill="1" applyBorder="1" applyAlignment="1">
      <alignment horizontal="center" vertical="center"/>
    </xf>
    <xf numFmtId="0" fontId="2" fillId="2" borderId="95" xfId="0" applyFont="1" applyFill="1" applyBorder="1" applyAlignment="1">
      <alignment horizontal="center" vertical="center"/>
    </xf>
    <xf numFmtId="0" fontId="2" fillId="2" borderId="96" xfId="0" applyFont="1" applyFill="1" applyBorder="1" applyAlignment="1">
      <alignment horizontal="center" vertical="center"/>
    </xf>
    <xf numFmtId="0" fontId="3" fillId="3" borderId="23" xfId="0" applyFont="1" applyFill="1" applyBorder="1" applyAlignment="1">
      <alignment horizontal="center" vertical="center" textRotation="90" wrapText="1"/>
    </xf>
    <xf numFmtId="0" fontId="2" fillId="2" borderId="97" xfId="0" applyFont="1" applyFill="1" applyBorder="1" applyAlignment="1">
      <alignment horizontal="center" vertical="center" wrapText="1"/>
    </xf>
    <xf numFmtId="0" fontId="2" fillId="2" borderId="98" xfId="0" applyFont="1" applyFill="1" applyBorder="1" applyAlignment="1">
      <alignment horizontal="center" vertical="center" wrapText="1"/>
    </xf>
    <xf numFmtId="0" fontId="2" fillId="3" borderId="101" xfId="0" applyFont="1" applyFill="1" applyBorder="1" applyAlignment="1">
      <alignment horizontal="center" vertical="center" textRotation="90" wrapText="1"/>
    </xf>
    <xf numFmtId="0" fontId="2" fillId="3" borderId="102" xfId="0" applyFont="1" applyFill="1" applyBorder="1" applyAlignment="1">
      <alignment horizontal="center" vertical="center" textRotation="90" wrapText="1"/>
    </xf>
    <xf numFmtId="0" fontId="2" fillId="3" borderId="103" xfId="0" applyFont="1" applyFill="1" applyBorder="1" applyAlignment="1">
      <alignment horizontal="center" vertical="center" textRotation="90" wrapText="1"/>
    </xf>
    <xf numFmtId="0" fontId="6" fillId="2" borderId="99" xfId="0" applyFont="1" applyFill="1" applyBorder="1" applyAlignment="1">
      <alignment horizontal="center" vertical="center" wrapText="1"/>
    </xf>
    <xf numFmtId="0" fontId="6" fillId="2" borderId="100" xfId="0" applyFont="1" applyFill="1" applyBorder="1" applyAlignment="1">
      <alignment horizontal="center" vertical="center" wrapText="1"/>
    </xf>
    <xf numFmtId="0" fontId="2" fillId="2" borderId="131" xfId="0" applyFont="1" applyFill="1" applyBorder="1" applyAlignment="1">
      <alignment horizontal="center" vertical="center" wrapText="1"/>
    </xf>
    <xf numFmtId="0" fontId="2" fillId="2" borderId="132" xfId="0" applyFont="1" applyFill="1" applyBorder="1" applyAlignment="1">
      <alignment horizontal="center" vertical="center" wrapText="1"/>
    </xf>
    <xf numFmtId="0" fontId="8" fillId="2" borderId="129" xfId="0" applyFont="1" applyFill="1" applyBorder="1" applyAlignment="1">
      <alignment horizontal="center" vertical="center" wrapText="1"/>
    </xf>
    <xf numFmtId="0" fontId="8" fillId="2" borderId="130" xfId="0" applyFont="1" applyFill="1" applyBorder="1" applyAlignment="1">
      <alignment horizontal="center" vertical="center" wrapText="1"/>
    </xf>
    <xf numFmtId="0" fontId="1" fillId="2" borderId="133" xfId="0" applyFont="1" applyFill="1" applyBorder="1" applyAlignment="1">
      <alignment horizontal="center" vertical="center"/>
    </xf>
    <xf numFmtId="0" fontId="1" fillId="2" borderId="134" xfId="0" applyFont="1" applyFill="1" applyBorder="1" applyAlignment="1">
      <alignment horizontal="center" vertical="center"/>
    </xf>
    <xf numFmtId="0" fontId="1" fillId="4" borderId="108" xfId="0" applyFont="1" applyFill="1" applyBorder="1" applyAlignment="1">
      <alignment horizontal="center" vertical="center" wrapText="1"/>
    </xf>
    <xf numFmtId="0" fontId="1" fillId="4" borderId="109" xfId="0" applyFont="1" applyFill="1" applyBorder="1" applyAlignment="1">
      <alignment horizontal="center" vertical="center" wrapText="1"/>
    </xf>
    <xf numFmtId="0" fontId="1" fillId="4" borderId="76" xfId="0" applyFont="1" applyFill="1" applyBorder="1" applyAlignment="1">
      <alignment horizontal="center" vertical="center" wrapText="1"/>
    </xf>
    <xf numFmtId="0" fontId="1" fillId="4" borderId="110" xfId="0" applyFont="1" applyFill="1" applyBorder="1" applyAlignment="1">
      <alignment horizontal="center" vertical="center" wrapText="1"/>
    </xf>
    <xf numFmtId="0" fontId="2" fillId="2" borderId="123" xfId="0" applyFont="1" applyFill="1" applyBorder="1" applyAlignment="1">
      <alignment horizontal="center" vertical="center" wrapText="1"/>
    </xf>
    <xf numFmtId="0" fontId="8" fillId="2" borderId="115" xfId="0" applyFont="1" applyFill="1" applyBorder="1" applyAlignment="1">
      <alignment horizontal="center" vertical="center" wrapText="1"/>
    </xf>
    <xf numFmtId="0" fontId="8" fillId="2" borderId="128" xfId="0" applyFont="1" applyFill="1" applyBorder="1" applyAlignment="1">
      <alignment horizontal="center" vertical="center" wrapText="1"/>
    </xf>
    <xf numFmtId="0" fontId="33" fillId="3" borderId="77" xfId="0" applyFont="1" applyFill="1" applyBorder="1" applyAlignment="1">
      <alignment horizontal="center" vertical="center" textRotation="90" wrapText="1"/>
    </xf>
    <xf numFmtId="0" fontId="33" fillId="3" borderId="79" xfId="0" applyFont="1" applyFill="1" applyBorder="1" applyAlignment="1">
      <alignment horizontal="center" vertical="center" textRotation="90" wrapText="1"/>
    </xf>
    <xf numFmtId="0" fontId="33" fillId="3" borderId="135" xfId="0" applyFont="1" applyFill="1" applyBorder="1" applyAlignment="1">
      <alignment horizontal="center" vertical="center" textRotation="90" wrapText="1"/>
    </xf>
    <xf numFmtId="0" fontId="6" fillId="2" borderId="111" xfId="0" applyFont="1" applyFill="1" applyBorder="1" applyAlignment="1">
      <alignment horizontal="center" vertical="center" wrapText="1"/>
    </xf>
    <xf numFmtId="0" fontId="6" fillId="2" borderId="112" xfId="0" applyFont="1" applyFill="1" applyBorder="1" applyAlignment="1">
      <alignment horizontal="center" vertical="center" wrapText="1"/>
    </xf>
    <xf numFmtId="0" fontId="6" fillId="3" borderId="27" xfId="0" applyFont="1" applyFill="1" applyBorder="1" applyAlignment="1">
      <alignment horizontal="center" vertical="center"/>
    </xf>
    <xf numFmtId="0" fontId="1" fillId="2" borderId="116" xfId="0" applyFont="1" applyFill="1" applyBorder="1" applyAlignment="1">
      <alignment horizontal="center" vertical="center"/>
    </xf>
    <xf numFmtId="0" fontId="2" fillId="2" borderId="117" xfId="0" applyFont="1" applyFill="1" applyBorder="1" applyAlignment="1">
      <alignment horizontal="center" vertical="center"/>
    </xf>
    <xf numFmtId="0" fontId="2" fillId="2" borderId="118" xfId="0" applyFont="1" applyFill="1" applyBorder="1" applyAlignment="1">
      <alignment horizontal="center" vertical="center" wrapText="1"/>
    </xf>
    <xf numFmtId="0" fontId="2" fillId="2" borderId="114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3" fillId="3" borderId="126" xfId="0" applyFont="1" applyFill="1" applyBorder="1" applyAlignment="1">
      <alignment horizontal="center" vertical="center" textRotation="90" wrapText="1"/>
    </xf>
  </cellXfs>
  <cellStyles count="10">
    <cellStyle name="Currency 2" xfId="7"/>
    <cellStyle name="Hypertextové prepojenie" xfId="8" builtinId="8"/>
    <cellStyle name="Neutral 2" xfId="4"/>
    <cellStyle name="Neutrálna" xfId="3" builtinId="28"/>
    <cellStyle name="Normal 2" xfId="5"/>
    <cellStyle name="Normal 3" xfId="6"/>
    <cellStyle name="Normálna" xfId="0" builtinId="0"/>
    <cellStyle name="Normálna 2" xfId="9"/>
    <cellStyle name="Výpočet" xfId="2" builtinId="22"/>
    <cellStyle name="Zlá" xfId="1" builtinId="27"/>
  </cellStyles>
  <dxfs count="68">
    <dxf>
      <font>
        <color theme="6" tint="-0.499984740745262"/>
        <name val="Cambria"/>
        <scheme val="none"/>
      </font>
    </dxf>
    <dxf>
      <font>
        <color rgb="FFFF0000"/>
      </font>
    </dxf>
    <dxf>
      <font>
        <color theme="6" tint="-0.499984740745262"/>
        <name val="Cambria"/>
        <scheme val="none"/>
      </font>
    </dxf>
    <dxf>
      <font>
        <color rgb="FFFF0000"/>
      </font>
    </dxf>
    <dxf>
      <font>
        <color theme="6" tint="-0.499984740745262"/>
        <name val="Cambria"/>
        <scheme val="none"/>
      </font>
    </dxf>
    <dxf>
      <font>
        <color rgb="FFFF0000"/>
      </font>
    </dxf>
    <dxf>
      <font>
        <color theme="6" tint="-0.499984740745262"/>
        <name val="Cambria"/>
        <scheme val="none"/>
      </font>
    </dxf>
    <dxf>
      <font>
        <color rgb="FFFF0000"/>
      </font>
    </dxf>
    <dxf>
      <font>
        <color theme="6" tint="-0.499984740745262"/>
        <name val="Cambria"/>
        <scheme val="none"/>
      </font>
    </dxf>
    <dxf>
      <font>
        <color rgb="FFFF0000"/>
      </font>
    </dxf>
    <dxf>
      <font>
        <color theme="6" tint="-0.499984740745262"/>
        <name val="Cambria"/>
        <scheme val="none"/>
      </font>
    </dxf>
    <dxf>
      <font>
        <color rgb="FFFF0000"/>
      </font>
    </dxf>
    <dxf>
      <font>
        <color theme="6" tint="-0.499984740745262"/>
        <name val="Cambria"/>
        <scheme val="none"/>
      </font>
    </dxf>
    <dxf>
      <font>
        <color rgb="FFFF0000"/>
      </font>
    </dxf>
    <dxf>
      <font>
        <color theme="6" tint="-0.499984740745262"/>
        <name val="Cambria"/>
        <scheme val="none"/>
      </font>
    </dxf>
    <dxf>
      <font>
        <color rgb="FFFF0000"/>
      </font>
    </dxf>
    <dxf>
      <font>
        <color theme="6" tint="-0.499984740745262"/>
        <name val="Cambria"/>
        <scheme val="none"/>
      </font>
    </dxf>
    <dxf>
      <font>
        <color rgb="FFFF0000"/>
      </font>
    </dxf>
    <dxf>
      <font>
        <color theme="6" tint="-0.499984740745262"/>
        <name val="Cambria"/>
        <scheme val="none"/>
      </font>
    </dxf>
    <dxf>
      <font>
        <color rgb="FFFF0000"/>
      </font>
    </dxf>
    <dxf>
      <font>
        <color theme="6" tint="-0.499984740745262"/>
        <name val="Cambria"/>
        <scheme val="none"/>
      </font>
    </dxf>
    <dxf>
      <font>
        <color rgb="FFFF0000"/>
      </font>
    </dxf>
    <dxf>
      <font>
        <color theme="6" tint="-0.499984740745262"/>
        <name val="Cambria"/>
        <scheme val="none"/>
      </font>
    </dxf>
    <dxf>
      <font>
        <color rgb="FFFF0000"/>
      </font>
    </dxf>
    <dxf>
      <font>
        <color theme="6" tint="-0.499984740745262"/>
        <name val="Cambria"/>
        <scheme val="none"/>
      </font>
    </dxf>
    <dxf>
      <font>
        <color rgb="FFFF0000"/>
      </font>
    </dxf>
    <dxf>
      <font>
        <color theme="6" tint="-0.499984740745262"/>
        <name val="Cambria"/>
        <scheme val="none"/>
      </font>
    </dxf>
    <dxf>
      <font>
        <color rgb="FFFF0000"/>
      </font>
    </dxf>
    <dxf>
      <font>
        <color theme="6" tint="-0.499984740745262"/>
        <name val="Cambria"/>
        <scheme val="none"/>
      </font>
    </dxf>
    <dxf>
      <font>
        <color rgb="FFFF0000"/>
      </font>
    </dxf>
    <dxf>
      <font>
        <color theme="6" tint="-0.499984740745262"/>
        <name val="Cambria"/>
        <scheme val="none"/>
      </font>
    </dxf>
    <dxf>
      <font>
        <color rgb="FFFF0000"/>
      </font>
    </dxf>
    <dxf>
      <font>
        <color theme="6" tint="-0.499984740745262"/>
        <name val="Cambria"/>
        <scheme val="none"/>
      </font>
    </dxf>
    <dxf>
      <font>
        <color rgb="FFFF0000"/>
      </font>
    </dxf>
    <dxf>
      <font>
        <color theme="6" tint="-0.499984740745262"/>
        <name val="Cambria"/>
        <scheme val="none"/>
      </font>
    </dxf>
    <dxf>
      <font>
        <color rgb="FFFF0000"/>
      </font>
    </dxf>
    <dxf>
      <font>
        <color theme="6" tint="-0.499984740745262"/>
        <name val="Cambria"/>
        <scheme val="none"/>
      </font>
    </dxf>
    <dxf>
      <font>
        <color rgb="FFFF0000"/>
      </font>
    </dxf>
    <dxf>
      <font>
        <color theme="6" tint="-0.499984740745262"/>
        <name val="Cambria"/>
        <scheme val="none"/>
      </font>
    </dxf>
    <dxf>
      <font>
        <color rgb="FFFF0000"/>
      </font>
    </dxf>
    <dxf>
      <font>
        <color theme="6" tint="-0.499984740745262"/>
        <name val="Cambria"/>
        <scheme val="none"/>
      </font>
    </dxf>
    <dxf>
      <font>
        <color rgb="FFFF0000"/>
      </font>
    </dxf>
    <dxf>
      <font>
        <color theme="6" tint="-0.499984740745262"/>
        <name val="Cambria"/>
        <scheme val="none"/>
      </font>
    </dxf>
    <dxf>
      <font>
        <color rgb="FFFF0000"/>
      </font>
    </dxf>
    <dxf>
      <font>
        <color theme="6" tint="-0.499984740745262"/>
        <name val="Cambria"/>
        <scheme val="none"/>
      </font>
    </dxf>
    <dxf>
      <font>
        <color rgb="FFFF0000"/>
      </font>
    </dxf>
    <dxf>
      <font>
        <color theme="6" tint="-0.499984740745262"/>
        <name val="Cambria"/>
        <scheme val="none"/>
      </font>
    </dxf>
    <dxf>
      <font>
        <color rgb="FFFF0000"/>
      </font>
    </dxf>
    <dxf>
      <font>
        <color theme="6" tint="-0.499984740745262"/>
        <name val="Cambria"/>
        <scheme val="none"/>
      </font>
    </dxf>
    <dxf>
      <font>
        <color rgb="FFFF0000"/>
      </font>
    </dxf>
    <dxf>
      <font>
        <color theme="6" tint="-0.499984740745262"/>
        <name val="Cambria"/>
        <scheme val="none"/>
      </font>
    </dxf>
    <dxf>
      <font>
        <color rgb="FFFF0000"/>
      </font>
    </dxf>
    <dxf>
      <font>
        <color theme="6" tint="-0.499984740745262"/>
        <name val="Cambria"/>
        <scheme val="none"/>
      </font>
    </dxf>
    <dxf>
      <font>
        <color rgb="FFFF0000"/>
      </font>
    </dxf>
    <dxf>
      <font>
        <color theme="6" tint="-0.499984740745262"/>
        <name val="Cambria"/>
        <scheme val="none"/>
      </font>
    </dxf>
    <dxf>
      <font>
        <color rgb="FFFF0000"/>
      </font>
    </dxf>
    <dxf>
      <font>
        <color theme="6" tint="-0.499984740745262"/>
        <name val="Cambria"/>
        <scheme val="none"/>
      </font>
    </dxf>
    <dxf>
      <font>
        <color rgb="FFFF0000"/>
      </font>
    </dxf>
    <dxf>
      <font>
        <color theme="6" tint="-0.499984740745262"/>
        <name val="Cambria"/>
        <scheme val="none"/>
      </font>
    </dxf>
    <dxf>
      <font>
        <color rgb="FFFF0000"/>
      </font>
    </dxf>
    <dxf>
      <font>
        <color theme="6" tint="-0.499984740745262"/>
        <name val="Cambria"/>
        <scheme val="none"/>
      </font>
    </dxf>
    <dxf>
      <font>
        <color rgb="FFFF0000"/>
      </font>
    </dxf>
    <dxf>
      <font>
        <color theme="6" tint="-0.499984740745262"/>
        <name val="Cambria"/>
        <scheme val="none"/>
      </font>
    </dxf>
    <dxf>
      <font>
        <color rgb="FFFF0000"/>
      </font>
    </dxf>
    <dxf>
      <font>
        <color theme="6" tint="-0.499984740745262"/>
        <name val="Cambria"/>
        <scheme val="none"/>
      </font>
    </dxf>
    <dxf>
      <font>
        <color rgb="FFFF0000"/>
      </font>
    </dxf>
    <dxf>
      <font>
        <color theme="6" tint="-0.499984740745262"/>
        <name val="Cambria"/>
        <scheme val="none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microsoft.com/office/2017/10/relationships/person" Target="persons/perso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Hollý Marek" id="{C11FC86B-79D6-43A8-A4A8-4876E47A616F}" userId="S::holly@vsmu.sk::119ca07b-9a0c-4aee-acf0-c825ea963506" providerId="AD"/>
  <person displayName="Vizualneefekty" id="{828533F5-F8F8-4D18-9F21-777046337CDD}" userId="S::vizualneefekty@vsmu.sk::63822118-f628-4c4a-a087-238dba317764" providerId="AD"/>
</personList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D12" dT="2021-01-14T19:12:10.26" personId="{828533F5-F8F8-4D18-9F21-777046337CDD}" id="{B955823D-DFF7-43DD-978F-11618A846105}">
    <text>mnou vložená hodnotenie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D8" dT="2021-01-14T12:58:26.60" personId="{C11FC86B-79D6-43A8-A4A8-4876E47A616F}" id="{D63D3DA6-6A4D-432E-A08F-E239FC2BE26C}">
    <text>+sice s veľkou trémou, ale povedala podstatné veci
+ vizitka neurazí, ale ani neposkytne nejaký širší obraz o schopnostiach adeptky. Je dosť úzko zameraná
technická kvalita: adeptka mohla zvoliť trochu lepšie svetlo. Vzhľadom na to, že je trémistka, mohla viac času venovať komentovaným ukážkam svojich prác</text>
  </threadedComment>
  <threadedComment ref="E8" dT="2021-01-14T13:06:41.98" personId="{C11FC86B-79D6-43A8-A4A8-4876E47A616F}" id="{6D2DA0FE-0FF8-4F69-BB8F-053146179564}">
    <text>GDD
+ unikatne prvky
+ kooperativny multiplayer
+ setting
- trochu jednoduche herne mechaniky
ADD
+ zadefinovanie celkoveho stylu
- nekonzistetny vizual (UI vs hra)</text>
  </threadedComment>
  <threadedComment ref="F8" dT="2021-01-14T13:11:35.87" personId="{C11FC86B-79D6-43A8-A4A8-4876E47A616F}" id="{06D1AA00-A903-4B03-98AA-616E9B7D5255}">
    <text>nic nebolo v adresari</text>
  </threadedComment>
  <threadedComment ref="G8" dT="2021-01-14T13:16:40.71" personId="{C11FC86B-79D6-43A8-A4A8-4876E47A616F}" id="{14C53AB6-0B50-4949-9472-8A17CDC46BA4}">
    <text>+ rastlina posobi takmer prirodzene</text>
  </threadedComment>
  <threadedComment ref="H8" dT="2021-01-14T13:19:52.07" personId="{C11FC86B-79D6-43A8-A4A8-4876E47A616F}" id="{93357370-74BD-4027-8AF7-48DAA7AA30B3}">
    <text>nic nebolo v adresari</text>
  </threadedComment>
  <threadedComment ref="I8" dT="2021-01-14T13:28:52.74" personId="{C11FC86B-79D6-43A8-A4A8-4876E47A616F}" id="{951D0710-E5AC-4D9B-8C23-BD78D084E9F1}">
    <text>+ pomerne siroky zaber
- mestami insitne
- striedava kvalita</text>
  </threadedComment>
  <threadedComment ref="D9" dT="2021-01-14T12:59:04.58" personId="{C11FC86B-79D6-43A8-A4A8-4876E47A616F}" id="{9A6803B0-7380-4EC4-94E9-F7F94CB56A57}">
    <text>z tejto vizitky bolia uši :-)
+ dobre odprezentovala svoje schopnosti
+ z vizitky cíťiť drive a vôľu učiť sa nové veci
technická kvalita: vizitka pôsobí nekonzistentne - očakával by som, že infakrt v prvých sekundách bude mať nejakú odozvu v strede, alebo na konci. </text>
  </threadedComment>
  <threadedComment ref="E9" dT="2021-01-14T13:06:57.04" personId="{C11FC86B-79D6-43A8-A4A8-4876E47A616F}" id="{19DDD23B-8525-4192-A1E5-AA79E9BEFD9A}">
    <text>GDD:
+ setting a pribeh
+ zaujimava mechanika - pouzitie svetla - zbieranie svetlusiek
+ customizacia postavy
+ obchodovanie
ADD:
+ konzistentna farebna paleta
+ zaujimava stylizacia
- slaba praca so svetelnym dizajnom
+ koncepty prvkov environmentu
+ koncept hlavnej postavy</text>
  </threadedComment>
  <threadedComment ref="F9" dT="2021-01-14T13:12:23.69" personId="{C11FC86B-79D6-43A8-A4A8-4876E47A616F}" id="{2C7E04E7-A2D2-4933-B25D-96F8487BE631}">
    <text>+modulárne assety vyrobené adpetkou
+ stromy, trava, environment
- absencia pribehu
- animácia kamery je veľmi nesúrodá, kompozície zvláštne
- velmi jednoduche svetlo
- absencia hudby
mohla aspoň trochu lepšie svetlo urobiť. Prípadne sa to mohlo celé odohrávať v noci..</text>
  </threadedComment>
  <threadedComment ref="G9" dT="2021-01-14T13:16:58.68" personId="{C11FC86B-79D6-43A8-A4A8-4876E47A616F}" id="{5B4F464A-0790-4D82-AB6A-1D6EF51C2432}">
    <text>- prisne symetricka, trochu chyba aspon naznak nahodnosti</text>
  </threadedComment>
  <threadedComment ref="H9" dT="2021-01-14T13:20:21.31" personId="{C11FC86B-79D6-43A8-A4A8-4876E47A616F}" id="{D0E3F5B3-7C26-4F51-A794-0B16E0499177}">
    <text>+ podoba sa
+ dobra topologia (vdaka pluginu.. ale vynasla sa)
+ domodelovala vlasy a aokuliare
+ zmestila sa do limitu 10 000 (9724)
+ PSD s vrstvami
+ PBR textury
+ link na sketchfab
- plytvanie texturou, zly UV layout - okuliare zaberaju na texture viac miesta ako tvar</text>
  </threadedComment>
  <threadedComment ref="I9" dT="2021-01-14T13:29:02.82" personId="{C11FC86B-79D6-43A8-A4A8-4876E47A616F}" id="{3DE9179A-8613-4B33-8F17-0769A1E37651}">
    <text>+vsestranna
+ ziadne slabe miesto
+vyborne kresby, ilustracie, 3d modely (low aj hipoly)</text>
  </threadedComment>
  <threadedComment ref="D10" dT="2021-01-14T12:59:47.83" personId="{C11FC86B-79D6-43A8-A4A8-4876E47A616F}" id="{E98D346C-BEEE-46A6-B1DF-80CD73F755F9}">
    <text xml:space="preserve">- obsahovo veľmi slabé
- prezentácia adepta bez nejakej silnejšej, a uveriteľnejšej motivácie
- uvádza nepodstatné informácie
- ukážky, ktoré prezentuje sú na dosť slabej úrovni, avšak v animáciách cítiť istý zmysel pre dynamiku
- statické práce sú nevyvážené, čo sa týka kompozície, svetla, a aj technickej kvality.
technická stránka: videovizitka je urobená bez akejkoľvek invencie. Je v podstate nudná
</text>
  </threadedComment>
  <threadedComment ref="E10" dT="2021-01-14T13:07:13.85" personId="{C11FC86B-79D6-43A8-A4A8-4876E47A616F}" id="{525FEA43-7F6A-47D1-8133-6B57ADA44CA7}">
    <text>GDD:
+ hranie s roznymi postavami
+ vylepsovanie postavy
+ pribeh
+ inevntar + lektvary
ADD:
+ ucelena a konzistentna stylizacia
+ charaktery dostatocne roznorode (ale, mohla tam byt aj sestra namiesto jedneho brata)
+ farebna paleta</text>
  </threadedComment>
  <threadedComment ref="F10" dT="2021-01-14T13:12:53.91" personId="{C11FC86B-79D6-43A8-A4A8-4876E47A616F}" id="{3DA0812E-6595-400A-8697-CCBD9D920DFC}">
    <text>- absentuje pribeh
+lepsie osvetlenie ako Adriana
+ naznak atmosfery
+ podmazova muzika
- mohol pouzit double sided materialy
- nie je to nicim vynimocne</text>
  </threadedComment>
  <threadedComment ref="G10" dT="2021-01-14T13:17:19.33" personId="{C11FC86B-79D6-43A8-A4A8-4876E47A616F}" id="{4E356FE8-3C4D-4316-AE11-EB37AE4710F7}">
    <text>+ pozoruhodne, ze sa adeptovi podarilo nasimulovat nieco ako korene rastliny
+ kladne hodnotim decentnu asymetriu</text>
  </threadedComment>
  <threadedComment ref="H10" dT="2021-01-14T13:20:53.34" personId="{C11FC86B-79D6-43A8-A4A8-4876E47A616F}" id="{001680C3-2827-4585-B0D4-3D31D511C49A}">
    <text xml:space="preserve">+ viac menej sa podoba
+ zmestil sa do limitu (8459 tris)
+ PSD s vrstvami
+ snaha o PBR textury
- velmi zla topologia
- velmi zly UV layout - stretchnute UV, nekonzistentna densita - najmensia na tvari
</text>
  </threadedComment>
  <threadedComment ref="I10" dT="2021-01-14T13:29:13.60" personId="{C11FC86B-79D6-43A8-A4A8-4876E47A616F}" id="{24BC85C1-2630-4FE1-9B63-11B35D95D741}">
    <text xml:space="preserve">-+ striedava kvalita
+ lepsie jednoduche stylizacie
- 3D pomerne slabe
</text>
  </threadedComment>
  <threadedComment ref="D11" dT="2021-01-14T13:00:20.32" personId="{C11FC86B-79D6-43A8-A4A8-4876E47A616F}" id="{A2E57575-F1E5-4687-BA9C-E252AAB0D842}">
    <text>+jasne a stručne vymenovala svoju motiváciu
+ ukážky prác sú na slušnej úrovni
+ vizitka má zmysel, hlavu a pätu, výpoveď pôsobí konzistentne
technická kvalita: zaujímavý úvod, ale trochu samoúčelný, zvyśok bez problémov</text>
  </threadedComment>
  <threadedComment ref="E11" dT="2021-01-14T13:07:38.43" personId="{C11FC86B-79D6-43A8-A4A8-4876E47A616F}" id="{D08BF1A8-600F-4EC3-BCC6-1198DAF63B8B}">
    <text>GDD:
- velmi vagny a povrchny opis
ADD:
+ Hlavna postava
+ naznak zadefinovania vizualu
- velmi vagne a povrchne</text>
  </threadedComment>
  <threadedComment ref="F11" dT="2021-01-14T13:13:28.47" personId="{C11FC86B-79D6-43A8-A4A8-4876E47A616F}" id="{53FEB959-AB66-4186-9BB9-2CC5C490E1E7}">
    <text>+ svojska psychedelia
+ animovana postav
+ animovane stromy a trava
+ pomerne uceleny priestor
+ naznak pribehu
+ strihy
- absencia hudby
- besna kamera</text>
  </threadedComment>
  <threadedComment ref="G11" dT="2021-01-14T13:17:34.32" personId="{C11FC86B-79D6-43A8-A4A8-4876E47A616F}" id="{1E5FF9E8-1B48-4F87-9A72-EEBE17D1C2AD}">
    <text>v adresari nebola ziadna rastlina</text>
  </threadedComment>
  <threadedComment ref="H11" dT="2021-01-14T13:21:43.18" personId="{C11FC86B-79D6-43A8-A4A8-4876E47A616F}" id="{5952AC1B-F77A-439C-ACF5-400587D181B8}">
    <text>+ podoba sa na seba
+ zmestila sa do limitu
+ PSD s vrstvami
+ popasovala sa s topologiou, su tam naznaky korektnych edgeloopov, ale aj tak je tam vela N-gonov
+ textury su celkom OK, vdaka substance painteru
+ pozitivne hodnotim hairstyle
- nedodala textury v png formate
- zly UV layout
- ziadny link na sketchfab</text>
  </threadedComment>
  <threadedComment ref="I11" dT="2021-01-14T13:29:30.21" personId="{C11FC86B-79D6-43A8-A4A8-4876E47A616F}" id="{46C3DD72-B495-4DEC-A137-73D22666F4E7}">
    <text>- velmi malo
+ co poslala je pomerne slusne</text>
  </threadedComment>
  <threadedComment ref="D12" dT="2021-01-14T13:00:54.45" personId="{C11FC86B-79D6-43A8-A4A8-4876E47A616F}" id="{113A21F4-E3EB-4A0D-AAF3-FEAFF0C32B72}">
    <text>+ príjemné vystupovanie
+ napriek tomu, že je cudzinec, hovorí súvislejšie ako niektorí adepti zo slovenska
+ jasné, vecné, zrozumiteĺné
+ v preznetácii ostáva on ako osoba v úzadí, a dáva dosť priestoru ukážke svojich prác
+ široký záber
technická stránka: vizitka nemá slabé miesto</text>
  </threadedComment>
  <threadedComment ref="E12" dT="2021-01-14T13:07:55.74" personId="{C11FC86B-79D6-43A8-A4A8-4876E47A616F}" id="{98CAEEF2-2E03-4575-9DF0-CE552691D52A}">
    <text xml:space="preserve">GDD:
+ zapletka
+ setting
+ zaujimave rasy
- ziadne herne mechaniky, nic okrem opisu prostredia a ras
ADD:
-+ zaujimave, ale velmi malo rozpracovane, viac sa venuje rasam, ako prostrediu. UI ani naznak
</text>
  </threadedComment>
  <threadedComment ref="F12" dT="2021-01-14T13:13:55.17" personId="{C11FC86B-79D6-43A8-A4A8-4876E47A616F}" id="{EEB9A982-B19E-4343-BD1A-36437CE34560}">
    <text>+ decentny minimalizmus
+ ucelena vec
+ jednoduchy napad, jednoduche spracovanie, funguje to.
- menu mohlo byt trochu prepracovanejsie</text>
  </threadedComment>
  <threadedComment ref="G12" dT="2021-01-14T13:17:47.68" personId="{C11FC86B-79D6-43A8-A4A8-4876E47A616F}" id="{4ED30F79-C69A-411F-9E17-102C5529FE1A}">
    <text>- prilis sa podoba na zadanie</text>
  </threadedComment>
  <threadedComment ref="H12" dT="2021-01-14T13:22:10.03" personId="{C11FC86B-79D6-43A8-A4A8-4876E47A616F}" id="{538B12CE-E5F5-478F-84E1-F07E7B16C133}">
    <text>+ model vyzera na prvy pohlad dobre
+ "textura" v PNG formate
+ PSD sice dodal... ale je tam len vypeceny vertex color, ale fakticky splnil zadanie
+ podla dokumentacie sa zda, ze model vytvaral v zbrushi, bez vyraznejsej pomoci fotogrametrie
+ dodal link na sketchfab
- ziadne retopo a z toho vyplyvaju dalsie problemy
- uplne zly UV layout a topologia
- dodal model bez Uvciek
- presiahol limit 10 000 triangles (19520)
- textura sice je, ale kedze model nema UV layout, tak sa neda zobrazit
- "Textura" je vlastne iba vo vertex colore.</text>
  </threadedComment>
  <threadedComment ref="I12" dT="2021-01-14T13:29:43.93" personId="{C11FC86B-79D6-43A8-A4A8-4876E47A616F}" id="{4CA3BFC5-7B66-4731-B72B-2281500DE4B8}">
    <text>+ vsestranny
+ konzistentna vysoka kvalita
+ dobra praca so svetlom
- trosku menej skusenosti s 3D</text>
  </threadedComment>
  <threadedComment ref="D13" dT="2021-01-14T13:01:28.61" personId="{C11FC86B-79D6-43A8-A4A8-4876E47A616F}" id="{9C70EEC0-85D9-4FA5-B407-635AD9A80FD0}">
    <text xml:space="preserve">- adeptka pôsobí, ako keby ju niekto nútil urobiť túto vizitku 
-+ odprezentovala svoje záujmy a motiváciu celkom dobre, avšak ukážka bola v podstate len jedna, hoci v slušnej kvalite
technická kvalita: - adpetka mohla zvoliť lepšie svetlo. Vizitka je pomerne mdlá, a málo dynamická.
</text>
  </threadedComment>
  <threadedComment ref="E13" dT="2021-01-14T13:08:22.79" personId="{C11FC86B-79D6-43A8-A4A8-4876E47A616F}" id="{1468D0C9-0238-40CE-83A9-D92BB0094262}">
    <text>GDD:
+ zaujimavy napad
- slaby pribeh a opis prostredia
+ hoci jednoduche herne mechaniky, ale aspon nejake su
ADD:
+ ucelene a konzistentne
+ pekne koncepty</text>
  </threadedComment>
  <threadedComment ref="F13" dT="2021-01-14T13:14:09.61" personId="{C11FC86B-79D6-43A8-A4A8-4876E47A616F}" id="{C901B694-27F4-4DC6-B852-26AC8A4EF02B}">
    <text> to iste ako Filip Goliaš</text>
  </threadedComment>
  <threadedComment ref="G13" dT="2021-01-14T13:18:09.09" personId="{C11FC86B-79D6-43A8-A4A8-4876E47A616F}" id="{A65682A3-CD41-4477-BE5A-EFA91BFCFED1}">
    <text>+ urobila dokonca dve rastliny, obidve su uplne rozdielne
+ nenapadna asymetria</text>
  </threadedComment>
  <threadedComment ref="H13" dT="2021-01-14T13:22:43.12" personId="{C11FC86B-79D6-43A8-A4A8-4876E47A616F}" id="{19AE875E-C1F0-4AE4-97FE-7B1E97CB6A02}">
    <text xml:space="preserve">+ 2696 trojuholnikov
+ textury v PNG formate
+ PBR textury
+ zda sa, ze model bol robeny rucne bez pomoci nejakeho pluginu, preto hodnotim kladne POKUS o korektnu toplogiu a edgeloopy.
+ sketchfab link
- podobnost s realitou na nizkej urovni
- UV layout dost zly - nevyuzita textura, slaba densita v dolezitych castiach
- PBR textury su zle a nefunkcne (okrem ako-tak funkcnej normalky)
</text>
  </threadedComment>
  <threadedComment ref="I13" dT="2021-01-14T13:30:01.43" personId="{C11FC86B-79D6-43A8-A4A8-4876E47A616F}" id="{6298E317-73EC-4FC4-80AD-B5A23730BB08}">
    <text>+ silny cit pre pozy, a dynamiku
+ vyborne koncepty
+ vycibrena stylizacia
- trosku uzky zaber</text>
  </threadedComment>
  <threadedComment ref="D14" dT="2021-01-14T13:02:08.87" personId="{C11FC86B-79D6-43A8-A4A8-4876E47A616F}" id="{EA88554B-0D14-4810-965A-A363A95F91E3}">
    <text>+vyzretá osobnosť, konzistentná
+ vie čo chce a vidno že sa vyzná v tom čo chce robiť. 
+ jasná motivácia
+ je univerzálna - dobrý grafik s prog. pozadím
+ vizitka nie je opulentná, ale vecná, priama, a jednoznačná.
technické hľadisko: vhodné svetlo a prostredie, zvuk je príliš slabý, ale nepočuť zvukové prestrihy - zdá sa, že to celé nahrala na prvú dobrú.</text>
  </threadedComment>
  <threadedComment ref="E14" dT="2021-01-14T13:08:40.03" personId="{C11FC86B-79D6-43A8-A4A8-4876E47A616F}" id="{81BBE43E-014C-40C2-888E-25904B339605}">
    <text>GDD:
+ pribeh (hoci, povodcom zla je Babicka...  Alebo aj povodcom dobra? )
+ setting
+ edukativna linia
+ velmi dobry obraz o fungovani hry
ADD:
+ vyborne referencie, vizualne velmi lakave
- ocenil by som lepsie prepracovane ukazky, (nezodpovedaju zameru - referenciam)</text>
  </threadedComment>
  <threadedComment ref="F14" dT="2021-01-14T13:14:44.67" personId="{C11FC86B-79D6-43A8-A4A8-4876E47A616F}" id="{1B02853A-33A9-4BCC-92B8-8173779599AC}">
    <text>+ vyborne spracovanie
+ pribeh
+ napatie</text>
  </threadedComment>
  <threadedComment ref="G14" dT="2021-01-14T13:18:28.79" personId="{C11FC86B-79D6-43A8-A4A8-4876E47A616F}" id="{0A23E152-0DB5-4D44-BAA6-BAF9E0ECB12F}">
    <text>+ rastlina pripomina realnu
- mohol byt trochu vacsi odklon od zadania</text>
  </threadedComment>
  <threadedComment ref="H14" dT="2021-01-14T13:23:38.84" personId="{C11FC86B-79D6-43A8-A4A8-4876E47A616F}" id="{8202F480-4A04-438F-ABE2-53C7DF5A957C}">
    <text>+ podoba s realom celkom ok
+ 9890 tojuholnikov
+ sketchfab link
+ textury v PNG
+ zdroje v PSD
+ texstura je ale spracovana cisto, retuse su celkom ok, a aj vyvazenie farieb a levels.
- v PSD je iba oko...
- topologia zla
- slaba densita na doleziitych castiach - najvyssia je v zadnej casti hlavy a na usiach , ktore su zakryte vlasmi.</text>
  </threadedComment>
  <threadedComment ref="I14" dT="2021-01-14T13:30:15.79" personId="{C11FC86B-79D6-43A8-A4A8-4876E47A616F}" id="{D1D71752-8562-453D-9B43-A71F8E71DCC3}">
    <text>+ cit pre fraby a kompozicu
- velmi malo hodnotnych ukazok</text>
  </threadedComment>
  <threadedComment ref="D15" dT="2021-01-14T13:02:51.56" personId="{C11FC86B-79D6-43A8-A4A8-4876E47A616F}" id="{7E3D6D91-B88C-46AA-AA3F-20589A470F91}">
    <text>+vizitka je dobre spracovaná
+ jasná motivácia
+ je to človek z praxe, a vidno že má prehľad
- uvítal by som viac ukážok z prác ktoré robil iba on a nie celý team.
- vizitka by mohla byť trochu hravejšia
technické spracovanie: - prestrihy z iného uhlu neboli nutné - pôsobia rušivo, vizitka sa dobre pozerá aj bez zvukového podmazu.</text>
  </threadedComment>
  <threadedComment ref="E15" dT="2021-01-14T13:09:03.85" personId="{C11FC86B-79D6-43A8-A4A8-4876E47A616F}" id="{8DFFF6B3-11AF-4A38-8205-D53CC64615AB}">
    <text xml:space="preserve">GDD:
+ unikatny setting
+ dobre motivacie a development hraca
+ jasne zadefinovana logika
+ monetizacia
ADD:
+ vhodny vizual pre tento typ hry
- trochu malo originalneho contentu
</text>
  </threadedComment>
  <threadedComment ref="F15" dT="2021-01-14T13:14:58.72" personId="{C11FC86B-79D6-43A8-A4A8-4876E47A616F}" id="{8E6F6E90-6621-425A-8A08-B443023D8D5C}">
    <text>+ hotova vec</text>
  </threadedComment>
  <threadedComment ref="G15" dT="2021-01-14T13:18:42.02" personId="{C11FC86B-79D6-43A8-A4A8-4876E47A616F}" id="{6EDC1467-F571-4605-8F3C-17A86318D9B2}">
    <text>- len lahka modifikacia defaultnej rastliny</text>
  </threadedComment>
  <threadedComment ref="H15" dT="2021-01-14T13:24:22.19" personId="{C11FC86B-79D6-43A8-A4A8-4876E47A616F}" id="{8D07C69C-708F-4A6F-B9FA-5B08BA911167}">
    <text xml:space="preserve">+ podoba s originalom pomerne dobra
+ presne 10 000 trojuholnikov
+ velmi dobra topologia a edgeloopy (aj vdaka pluginu FaceBuilder)
+ sketchfab link
+ PNG textury
+ PBR textury
+ PSD zdroje
+ alpha hair textury
+ materialy a svetlo v prezentacii
+ tonalita, gamma, a levels na texture
+ ciapka - dobry model, vhodny detail
- UV layout mohol byt efektivnejsi - vysoka densita na nepodstatnych castiach textury
</text>
  </threadedComment>
  <threadedComment ref="I15" dT="2021-01-14T13:30:31.33" personId="{C11FC86B-79D6-43A8-A4A8-4876E47A616F}" id="{38BE0CD4-11F7-4E58-9131-2F70A169F442}">
    <text>+ siroky zaber
+ rozne vizualy a techniky
+ slusna az velmi dobra uroven
- menej "tradicnych" technik</text>
  </threadedComment>
  <threadedComment ref="D16" dT="2021-01-14T13:03:31.57" personId="{C11FC86B-79D6-43A8-A4A8-4876E47A616F}" id="{CFDC12F4-D9FB-4F8D-A1EF-C3EE7B398285}">
    <text xml:space="preserve">- nešťastný začiatok vizitky - škaredý model (3d autoportrét). Keby sa ukázal na kameru naživo, efekt by bol lepší
+- komentár je skôr filozofický, a tak sa zdá, že adept skôr mieri na game design ako na grafiku
+- ukážky z prác na hrách sú striedavej kvality a nie je úplne jasné, čo konrétne robil adept.
- adeptove vzdelanie môže byt prinosom - motivácia je jasná
technicka kvalita: bez výhrad
</text>
  </threadedComment>
  <threadedComment ref="E16" dT="2021-01-14T13:09:26.57" personId="{C11FC86B-79D6-43A8-A4A8-4876E47A616F}" id="{DCD82BE9-D25D-477C-90F7-8F3C2CD678DC}">
    <text xml:space="preserve">GDD:
+ originalna myslienka
+ unikatny prvok - jeden charakter, dvaja hraci
+ prvok duality v ramci celej hry
+ edukativny ramec
- development postavy
- motivacie 
ADD:
+ svojsky vizual
+ praca s farebnou paletou a symbolmi farieb
</text>
  </threadedComment>
  <threadedComment ref="F16" dT="2021-01-14T13:15:27.35" personId="{C11FC86B-79D6-43A8-A4A8-4876E47A616F}" id="{5C56D262-0E33-4241-B024-2F439C5CFAC3}">
    <text>+ funkcny celok
- slabsi vizual oproti ostatnym s hodnotenim 10</text>
  </threadedComment>
  <threadedComment ref="G16" dT="2021-01-14T13:19:01.05" personId="{C11FC86B-79D6-43A8-A4A8-4876E47A616F}" id="{E2831B82-17AB-4670-9069-EAC977F65BDF}">
    <text>+ velmi dobre, prirodzene vyzerajuci konar</text>
  </threadedComment>
  <threadedComment ref="H16" dT="2021-01-14T13:25:19.50" personId="{C11FC86B-79D6-43A8-A4A8-4876E47A616F}" id="{41F51B29-D864-4A70-BF35-61CCE077128D}">
    <text>+ 9948 tris
+ PSD, aj ked velmi jednoduche..
+ PNG textury
+ PBR textura (bez normalky, a metalness, iba roughness)
+ alpha tektura vlasov
+ hairstyle, pomocou billboardov
+ sketchfab model
neviem posudit podobnost s oiginalom
- zla topologia
- plytvanie densitou textury - vela detailu na nepotrebnych castiach</text>
  </threadedComment>
  <threadedComment ref="I16" dT="2021-01-14T13:30:47.77" personId="{C11FC86B-79D6-43A8-A4A8-4876E47A616F}" id="{77DAFF2D-5CF6-47A1-81B4-4FD4794ACFC7}">
    <text>- artworky silne monotematicke, posobia insitne, neorientuje sa asi v inych technikach.
- 3d modely na amaterskej urovni
+ skusenost s filmovym videnim sveta</text>
  </threadedComment>
  <threadedComment ref="D17" dT="2021-01-14T13:05:39.93" personId="{C11FC86B-79D6-43A8-A4A8-4876E47A616F}" id="{3281663F-727D-4240-9E7B-FCBC7F343825}">
    <text>+ dobrý začiatok
- zmenou úvodného vizuálu po prvej švrtine ide na tenký ľad - vizuál je technicky veľmi slabý
- adeptove osobné vstupy do vizitky sú nešťastné - trochu silená poloha prezentéra pôsobí komicky
- ďalšie prestihy sú nekoncepčný chaos, bez nejakého logického opodstatnenia.
- celý čas nám ukazuje len jednu 3D scénu v oblakoch.
-+ vizitka navodzuje pocit, že v nej nevidno takého adepta aký v skutočnosti je, ale takého akým by pravdepodobne rád bol. Vizitka pôsobí neúprimne. S privretými očami sa to dá vnímať ako gamifikovaná vizitka..
- o motivácii povedal velmi málo, viac prezentuje svoje ego, ako schopnosti.
- definitívne, v tomto prípade less is more.
Technická stránka: - technické spracovanie je slabé. greenscreen scény sú zle vyseparované, zvuk je nesynchrónny</text>
  </threadedComment>
  <threadedComment ref="E17" dT="2021-01-14T13:09:46.53" personId="{C11FC86B-79D6-43A8-A4A8-4876E47A616F}" id="{2EE32E18-6936-445F-8301-1A89F9E22526}">
    <text>GDD:
+ jednoduche, ale ucelene a funkcne
- ide o jednorazovku bez nejakej vyssej ambicie
ADD:
+ uceleny, a jasne zadefinovany vizual, ktory drzi pokope.</text>
  </threadedComment>
  <threadedComment ref="F17" dT="2021-01-14T13:15:49.47" personId="{C11FC86B-79D6-43A8-A4A8-4876E47A616F}" id="{6F7D02BC-F3D3-4E19-B19D-935ABD619CFD}">
    <text>+ konzistentna, originalna grafika
+ pribeh
+ funkcny celok
+ zvuk</text>
  </threadedComment>
  <threadedComment ref="G17" dT="2021-01-14T13:19:14.59" personId="{C11FC86B-79D6-43A8-A4A8-4876E47A616F}" id="{C55EBC84-8DB8-40AA-B62A-E1FC1ED6C24A}">
    <text>- cakal by som viac experimentovania… aj vo farbach</text>
  </threadedComment>
  <threadedComment ref="H17" dT="2021-01-14T13:27:00.85" personId="{C11FC86B-79D6-43A8-A4A8-4876E47A616F}" id="{052DF9BA-D97E-4912-9B67-F68D5499142C}">
    <text>+ PNG textury
+ PSD zdroj (ale, je tam len oko, a referencne fotky)
+ sketchfab model
+ samotna hlava ma 8314 trojuholnikov bez vlasov
+ celkom dobry pokus o hairstyle
- anatomicky dost mimo
- podoba dost zla
- takmer 2 miliony trojuholnikov aj s vlasmi
- topologia velmi zla
- UV layout je katastrofalny</text>
  </threadedComment>
  <threadedComment ref="I17" dT="2021-01-14T13:31:04.59" personId="{C11FC86B-79D6-43A8-A4A8-4876E47A616F}" id="{9DEA5E63-B9E9-4CA7-9297-9EECE9F91004}">
    <text>- mimoriadne kolisava kvalita
- podobne ako vo videovizitke, mohol trochu filtrovat, co sem da. su tu aj veci, ktore zhorsuju dojem
- 3D je na velmi slabje urovni
- malo ukazok vlastnorucnych prac tradicnymi / digitalnymi technikami
+ skusenosti s kamerou, reziou, VFX, svietenim</text>
  </threadedComment>
  <threadedComment ref="D18" dT="2021-01-14T13:06:17.63" personId="{C11FC86B-79D6-43A8-A4A8-4876E47A616F}" id="{A9AF24E5-D6CE-44C4-A004-1ABEDFF39E51}">
    <text>+ nápadité, dynamické, komplexné, ucelené
+ prezentované charakterové koncepty majú vyzretý rukopis
+ adpetka má prehľad, aj v animácii 2d aj 3D
+ jasná motivácia
technická stránka: - okrem nevyváženého voiceoveru, bez problémov.</text>
  </threadedComment>
  <threadedComment ref="E18" dT="2021-01-14T13:10:00.90" personId="{C11FC86B-79D6-43A8-A4A8-4876E47A616F}" id="{ABBBE37B-CB90-474D-9D75-15FAE4529164}">
    <text>GDD:
+ setting
+ dobre opisany sposob suboja
- ostatne sposoby hrania su uz menej detailne opisane
+ customizacia postavy
- mechaniky len naznakove
- pribeh a motivacie postav su dost jednoduche
ADD:
+ dobre pripravene moodboardy
+ vela vlastnych konceptov
- takmer vobec neriesi UI</text>
  </threadedComment>
  <threadedComment ref="F18" dT="2021-01-14T13:16:17.22" personId="{C11FC86B-79D6-43A8-A4A8-4876E47A616F}" id="{7DE72873-A789-429F-834A-87B24E3C19D5}">
    <text>+ jednoduchy princip
+ funkcny celok
- nie je to samostatny build - treba unreal na spustenie
- ziadna originalna grafika a modely</text>
  </threadedComment>
  <threadedComment ref="G18" dT="2021-01-14T13:19:31.20" personId="{C11FC86B-79D6-43A8-A4A8-4876E47A616F}" id="{87EF2175-28D2-4C20-A651-51926474FC55}">
    <text>+ bod za experimentovanie. Ale tierz by som cakal odvaznejsi pristup</text>
  </threadedComment>
  <threadedComment ref="H18" dT="2021-01-14T13:28:04.44" personId="{C11FC86B-79D6-43A8-A4A8-4876E47A616F}" id="{3A450B34-99F8-4C22-9A30-A672AC82475D}">
    <text>+ celkom dobra topologia
+ ok stylizacia, hoci malo ist o realisticky model
- podoba s realom dost mala
- ziadne PSD
- ziadne PNG textury, difuzka je vlastne vertex paint
- 338.964 trojuholnikov
- velmi zly UV layout
- chyba sketchfab model</text>
  </threadedComment>
  <threadedComment ref="I18" dT="2021-01-14T13:31:19.01" personId="{C11FC86B-79D6-43A8-A4A8-4876E47A616F}" id="{8A8F417E-80DD-431E-AAB1-CF41F30FF1B1}">
    <text>+ skusenst s klasickou animaciou
+ zmysel pre dynamiku a kompoziciu
+ kvalitne, napadite koncepty, v roznych stylizaciach
+ ziadne slabe miesto</text>
  </threadedComment>
</ThreadedComment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docs.google.com/spreadsheets/d/13DLoh3T5iZVwpcPyeFKezy0YttRkg0h-AqGnLDjC8Cg/edit" TargetMode="External"/><Relationship Id="rId5" Type="http://schemas.microsoft.com/office/2017/10/relationships/threadedComment" Target="../threadedComments/threadedComment2.xml"/><Relationship Id="rId4" Type="http://schemas.openxmlformats.org/officeDocument/2006/relationships/comments" Target="../comments2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3"/>
  <sheetViews>
    <sheetView tabSelected="1" topLeftCell="A6" zoomScale="85" zoomScaleNormal="85" workbookViewId="0">
      <selection activeCell="M13" sqref="M13"/>
    </sheetView>
  </sheetViews>
  <sheetFormatPr defaultRowHeight="13.2" x14ac:dyDescent="0.25"/>
  <cols>
    <col min="1" max="1" width="5" customWidth="1"/>
    <col min="2" max="2" width="5.33203125" customWidth="1"/>
    <col min="3" max="3" width="32.33203125" customWidth="1"/>
    <col min="10" max="10" width="9.5546875" customWidth="1"/>
    <col min="11" max="11" width="12.33203125" customWidth="1"/>
    <col min="12" max="12" width="11.109375" customWidth="1"/>
    <col min="13" max="14" width="11" customWidth="1"/>
    <col min="15" max="15" width="10.33203125" customWidth="1"/>
    <col min="16" max="16" width="10.6640625" customWidth="1"/>
    <col min="17" max="17" width="10.33203125" customWidth="1"/>
    <col min="18" max="18" width="10.6640625" customWidth="1"/>
    <col min="19" max="19" width="9.5546875" customWidth="1"/>
    <col min="20" max="41" width="9.109375" style="5" customWidth="1"/>
  </cols>
  <sheetData>
    <row r="1" spans="1:41" ht="51" customHeight="1" x14ac:dyDescent="0.25">
      <c r="A1" s="145" t="s">
        <v>30</v>
      </c>
      <c r="B1" s="146"/>
      <c r="C1" s="146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8"/>
    </row>
    <row r="2" spans="1:41" ht="20.25" customHeight="1" x14ac:dyDescent="0.25">
      <c r="A2" s="149"/>
      <c r="B2" s="150"/>
      <c r="C2" s="151"/>
      <c r="D2" s="155" t="s">
        <v>31</v>
      </c>
      <c r="E2" s="156"/>
      <c r="F2" s="156"/>
      <c r="G2" s="156"/>
      <c r="H2" s="156"/>
      <c r="I2" s="156"/>
      <c r="J2" s="157" t="s">
        <v>0</v>
      </c>
      <c r="K2" s="155" t="s">
        <v>32</v>
      </c>
      <c r="L2" s="156"/>
      <c r="M2" s="156"/>
      <c r="N2" s="156"/>
      <c r="O2" s="156"/>
      <c r="P2" s="156"/>
      <c r="Q2" s="156"/>
      <c r="R2" s="160" t="s">
        <v>1</v>
      </c>
      <c r="S2" s="163" t="s">
        <v>2</v>
      </c>
      <c r="T2" s="165">
        <v>6</v>
      </c>
    </row>
    <row r="3" spans="1:41" ht="13.2" customHeight="1" x14ac:dyDescent="0.25">
      <c r="A3" s="152"/>
      <c r="B3" s="153"/>
      <c r="C3" s="154"/>
      <c r="D3" s="167" t="s">
        <v>3</v>
      </c>
      <c r="E3" s="167"/>
      <c r="F3" s="167"/>
      <c r="G3" s="167"/>
      <c r="H3" s="167"/>
      <c r="I3" s="167"/>
      <c r="J3" s="158"/>
      <c r="K3" s="168" t="s">
        <v>3</v>
      </c>
      <c r="L3" s="167"/>
      <c r="M3" s="167"/>
      <c r="N3" s="167"/>
      <c r="O3" s="167"/>
      <c r="P3" s="167"/>
      <c r="Q3" s="169"/>
      <c r="R3" s="161"/>
      <c r="S3" s="164"/>
      <c r="T3" s="166"/>
    </row>
    <row r="4" spans="1:41" ht="35.25" customHeight="1" x14ac:dyDescent="0.25">
      <c r="A4" s="152"/>
      <c r="B4" s="153"/>
      <c r="C4" s="154"/>
      <c r="D4" s="96" t="s">
        <v>4</v>
      </c>
      <c r="E4" s="95" t="s">
        <v>5</v>
      </c>
      <c r="F4" s="95" t="s">
        <v>6</v>
      </c>
      <c r="G4" s="95" t="s">
        <v>7</v>
      </c>
      <c r="H4" s="95" t="s">
        <v>8</v>
      </c>
      <c r="I4" s="95" t="s">
        <v>9</v>
      </c>
      <c r="J4" s="158"/>
      <c r="K4" s="96" t="s">
        <v>10</v>
      </c>
      <c r="L4" s="95" t="s">
        <v>11</v>
      </c>
      <c r="M4" s="95" t="s">
        <v>12</v>
      </c>
      <c r="N4" s="95" t="s">
        <v>13</v>
      </c>
      <c r="O4" s="95" t="s">
        <v>14</v>
      </c>
      <c r="P4" s="170" t="s">
        <v>15</v>
      </c>
      <c r="Q4" s="71" t="s">
        <v>16</v>
      </c>
      <c r="R4" s="161"/>
      <c r="S4" s="158" t="s">
        <v>17</v>
      </c>
      <c r="T4" s="173" t="s">
        <v>18</v>
      </c>
    </row>
    <row r="5" spans="1:41" ht="13.2" customHeight="1" x14ac:dyDescent="0.25">
      <c r="A5" s="152"/>
      <c r="B5" s="153"/>
      <c r="C5" s="154"/>
      <c r="D5" s="175"/>
      <c r="E5" s="175"/>
      <c r="F5" s="175"/>
      <c r="G5" s="175"/>
      <c r="H5" s="175"/>
      <c r="I5" s="175"/>
      <c r="J5" s="158"/>
      <c r="K5" s="176" t="s">
        <v>19</v>
      </c>
      <c r="L5" s="175"/>
      <c r="M5" s="175"/>
      <c r="N5" s="175"/>
      <c r="O5" s="175"/>
      <c r="P5" s="171"/>
      <c r="Q5" s="71"/>
      <c r="R5" s="161"/>
      <c r="S5" s="158"/>
      <c r="T5" s="173"/>
    </row>
    <row r="6" spans="1:41" ht="42" customHeight="1" x14ac:dyDescent="0.25">
      <c r="A6" s="74" t="s">
        <v>20</v>
      </c>
      <c r="B6" s="2" t="s">
        <v>21</v>
      </c>
      <c r="C6" s="75" t="s">
        <v>22</v>
      </c>
      <c r="D6" s="144">
        <v>10</v>
      </c>
      <c r="E6" s="83">
        <v>10</v>
      </c>
      <c r="F6" s="83">
        <v>10</v>
      </c>
      <c r="G6" s="83">
        <v>10</v>
      </c>
      <c r="H6" s="83">
        <v>10</v>
      </c>
      <c r="I6" s="84">
        <v>10</v>
      </c>
      <c r="J6" s="159"/>
      <c r="K6" s="144">
        <v>10</v>
      </c>
      <c r="L6" s="144">
        <v>10</v>
      </c>
      <c r="M6" s="83">
        <v>10</v>
      </c>
      <c r="N6" s="83">
        <v>10</v>
      </c>
      <c r="O6" s="83">
        <v>10</v>
      </c>
      <c r="P6" s="172"/>
      <c r="Q6" s="83">
        <v>20</v>
      </c>
      <c r="R6" s="162"/>
      <c r="S6" s="159"/>
      <c r="T6" s="174"/>
    </row>
    <row r="7" spans="1:41" ht="9.75" customHeight="1" x14ac:dyDescent="0.25">
      <c r="A7" s="76"/>
      <c r="B7" s="10"/>
      <c r="C7" s="85"/>
      <c r="D7" s="86"/>
      <c r="E7" s="87"/>
      <c r="F7" s="87"/>
      <c r="G7" s="87"/>
      <c r="H7" s="87"/>
      <c r="I7" s="88"/>
      <c r="J7" s="86"/>
      <c r="K7" s="86"/>
      <c r="L7" s="86"/>
      <c r="M7" s="87"/>
      <c r="N7" s="87"/>
      <c r="O7" s="87"/>
      <c r="P7" s="87"/>
      <c r="Q7" s="88"/>
      <c r="R7" s="86"/>
      <c r="S7" s="86"/>
      <c r="T7" s="89"/>
    </row>
    <row r="8" spans="1:41" s="3" customFormat="1" ht="30" customHeight="1" x14ac:dyDescent="0.25">
      <c r="A8" s="77">
        <v>2</v>
      </c>
      <c r="B8" s="72">
        <v>59</v>
      </c>
      <c r="C8" s="78"/>
      <c r="D8" s="120"/>
      <c r="E8" s="14"/>
      <c r="F8" s="14"/>
      <c r="G8" s="14"/>
      <c r="H8" s="14"/>
      <c r="I8" s="121"/>
      <c r="J8" s="19">
        <f t="shared" ref="J8:J16" si="0">SUM(D8:I8)</f>
        <v>0</v>
      </c>
      <c r="K8" s="14"/>
      <c r="L8" s="14"/>
      <c r="M8" s="14"/>
      <c r="N8" s="14"/>
      <c r="O8" s="14"/>
      <c r="P8" s="19">
        <f t="shared" ref="P8:P16" si="1">J8+K8+L8+M8+N8+O8</f>
        <v>0</v>
      </c>
      <c r="Q8" s="14"/>
      <c r="R8" s="19">
        <f t="shared" ref="R8:R16" si="2">P8+Q8</f>
        <v>0</v>
      </c>
      <c r="S8" s="13">
        <f t="shared" ref="S8:S23" si="3">RANK(R8,$R$8:$R$23)</f>
        <v>1</v>
      </c>
      <c r="T8" s="32" t="str">
        <f>IF(S8&gt;$T$2,"Nie","Ano")</f>
        <v>Ano</v>
      </c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</row>
    <row r="9" spans="1:41" s="3" customFormat="1" ht="30" customHeight="1" x14ac:dyDescent="0.25">
      <c r="A9" s="77">
        <v>3</v>
      </c>
      <c r="B9" s="72">
        <v>94</v>
      </c>
      <c r="C9" s="78"/>
      <c r="D9" s="120"/>
      <c r="E9" s="14"/>
      <c r="F9" s="14"/>
      <c r="G9" s="14"/>
      <c r="H9" s="14"/>
      <c r="I9" s="121"/>
      <c r="J9" s="19">
        <f t="shared" si="0"/>
        <v>0</v>
      </c>
      <c r="K9" s="14"/>
      <c r="L9" s="14"/>
      <c r="M9" s="14"/>
      <c r="N9" s="14"/>
      <c r="O9" s="14"/>
      <c r="P9" s="19">
        <f t="shared" si="1"/>
        <v>0</v>
      </c>
      <c r="Q9" s="14"/>
      <c r="R9" s="19">
        <f t="shared" si="2"/>
        <v>0</v>
      </c>
      <c r="S9" s="13">
        <f t="shared" si="3"/>
        <v>1</v>
      </c>
      <c r="T9" s="32" t="str">
        <f t="shared" ref="T9:T16" si="4">IF(S9&gt;$T$2,"Nie","Ano")</f>
        <v>Ano</v>
      </c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</row>
    <row r="10" spans="1:41" s="3" customFormat="1" ht="30" customHeight="1" x14ac:dyDescent="0.25">
      <c r="A10" s="77">
        <v>4</v>
      </c>
      <c r="B10" s="72">
        <v>95</v>
      </c>
      <c r="C10" s="78"/>
      <c r="D10" s="120"/>
      <c r="E10" s="14"/>
      <c r="F10" s="14"/>
      <c r="G10" s="14"/>
      <c r="H10" s="14"/>
      <c r="I10" s="121"/>
      <c r="J10" s="19">
        <f t="shared" si="0"/>
        <v>0</v>
      </c>
      <c r="K10" s="14"/>
      <c r="L10" s="14"/>
      <c r="M10" s="14"/>
      <c r="N10" s="14"/>
      <c r="O10" s="14"/>
      <c r="P10" s="19">
        <f t="shared" si="1"/>
        <v>0</v>
      </c>
      <c r="Q10" s="14"/>
      <c r="R10" s="19">
        <f t="shared" si="2"/>
        <v>0</v>
      </c>
      <c r="S10" s="13">
        <f t="shared" si="3"/>
        <v>1</v>
      </c>
      <c r="T10" s="32" t="str">
        <f t="shared" si="4"/>
        <v>Ano</v>
      </c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</row>
    <row r="11" spans="1:41" s="3" customFormat="1" ht="30" customHeight="1" x14ac:dyDescent="0.25">
      <c r="A11" s="77">
        <v>5</v>
      </c>
      <c r="B11" s="72">
        <v>97</v>
      </c>
      <c r="C11" s="78"/>
      <c r="D11" s="120"/>
      <c r="E11" s="14"/>
      <c r="F11" s="14"/>
      <c r="G11" s="14"/>
      <c r="H11" s="14"/>
      <c r="I11" s="121"/>
      <c r="J11" s="19">
        <f t="shared" si="0"/>
        <v>0</v>
      </c>
      <c r="K11" s="14"/>
      <c r="L11" s="14"/>
      <c r="M11" s="14"/>
      <c r="N11" s="14"/>
      <c r="O11" s="14"/>
      <c r="P11" s="19">
        <f t="shared" si="1"/>
        <v>0</v>
      </c>
      <c r="Q11" s="14"/>
      <c r="R11" s="19">
        <f t="shared" si="2"/>
        <v>0</v>
      </c>
      <c r="S11" s="13">
        <f t="shared" si="3"/>
        <v>1</v>
      </c>
      <c r="T11" s="32" t="str">
        <f t="shared" si="4"/>
        <v>Ano</v>
      </c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</row>
    <row r="12" spans="1:41" ht="30" customHeight="1" x14ac:dyDescent="0.25">
      <c r="A12" s="77">
        <v>6</v>
      </c>
      <c r="B12" s="72">
        <v>101</v>
      </c>
      <c r="C12" s="78"/>
      <c r="D12" s="120"/>
      <c r="E12" s="14"/>
      <c r="F12" s="14"/>
      <c r="G12" s="14"/>
      <c r="H12" s="14"/>
      <c r="I12" s="121"/>
      <c r="J12" s="19">
        <f t="shared" si="0"/>
        <v>0</v>
      </c>
      <c r="K12" s="14"/>
      <c r="L12" s="14"/>
      <c r="M12" s="14"/>
      <c r="N12" s="14"/>
      <c r="O12" s="14"/>
      <c r="P12" s="19">
        <f t="shared" si="1"/>
        <v>0</v>
      </c>
      <c r="Q12" s="14"/>
      <c r="R12" s="19">
        <f t="shared" si="2"/>
        <v>0</v>
      </c>
      <c r="S12" s="13">
        <f t="shared" si="3"/>
        <v>1</v>
      </c>
      <c r="T12" s="32" t="str">
        <f t="shared" si="4"/>
        <v>Ano</v>
      </c>
    </row>
    <row r="13" spans="1:41" ht="30" customHeight="1" x14ac:dyDescent="0.25">
      <c r="A13" s="77">
        <v>7</v>
      </c>
      <c r="B13" s="72">
        <v>108</v>
      </c>
      <c r="C13" s="78"/>
      <c r="D13" s="120"/>
      <c r="E13" s="14"/>
      <c r="F13" s="14"/>
      <c r="G13" s="14"/>
      <c r="H13" s="14"/>
      <c r="I13" s="121"/>
      <c r="J13" s="19">
        <f t="shared" si="0"/>
        <v>0</v>
      </c>
      <c r="K13" s="14"/>
      <c r="L13" s="14"/>
      <c r="M13" s="14"/>
      <c r="N13" s="14"/>
      <c r="O13" s="14"/>
      <c r="P13" s="19">
        <f t="shared" si="1"/>
        <v>0</v>
      </c>
      <c r="Q13" s="14"/>
      <c r="R13" s="19">
        <f t="shared" si="2"/>
        <v>0</v>
      </c>
      <c r="S13" s="13">
        <f t="shared" si="3"/>
        <v>1</v>
      </c>
      <c r="T13" s="32" t="str">
        <f t="shared" si="4"/>
        <v>Ano</v>
      </c>
    </row>
    <row r="14" spans="1:41" ht="30" customHeight="1" x14ac:dyDescent="0.25">
      <c r="A14" s="77">
        <v>8</v>
      </c>
      <c r="B14" s="72">
        <v>119</v>
      </c>
      <c r="C14" s="78"/>
      <c r="D14" s="120"/>
      <c r="E14" s="14"/>
      <c r="F14" s="14"/>
      <c r="G14" s="14"/>
      <c r="H14" s="14"/>
      <c r="I14" s="121"/>
      <c r="J14" s="19">
        <f t="shared" si="0"/>
        <v>0</v>
      </c>
      <c r="K14" s="14"/>
      <c r="L14" s="14"/>
      <c r="M14" s="14"/>
      <c r="N14" s="14"/>
      <c r="O14" s="14"/>
      <c r="P14" s="19">
        <f t="shared" si="1"/>
        <v>0</v>
      </c>
      <c r="Q14" s="14"/>
      <c r="R14" s="19">
        <f t="shared" si="2"/>
        <v>0</v>
      </c>
      <c r="S14" s="13">
        <f t="shared" si="3"/>
        <v>1</v>
      </c>
      <c r="T14" s="32" t="str">
        <f t="shared" si="4"/>
        <v>Ano</v>
      </c>
    </row>
    <row r="15" spans="1:41" ht="30" customHeight="1" x14ac:dyDescent="0.25">
      <c r="A15" s="77">
        <v>9</v>
      </c>
      <c r="B15" s="72">
        <v>125</v>
      </c>
      <c r="C15" s="78"/>
      <c r="D15" s="120"/>
      <c r="E15" s="14"/>
      <c r="F15" s="14"/>
      <c r="G15" s="14"/>
      <c r="H15" s="14"/>
      <c r="I15" s="121"/>
      <c r="J15" s="19">
        <f t="shared" si="0"/>
        <v>0</v>
      </c>
      <c r="K15" s="14"/>
      <c r="L15" s="14"/>
      <c r="M15" s="14"/>
      <c r="N15" s="14"/>
      <c r="O15" s="14"/>
      <c r="P15" s="19">
        <f t="shared" si="1"/>
        <v>0</v>
      </c>
      <c r="Q15" s="14"/>
      <c r="R15" s="19">
        <f t="shared" si="2"/>
        <v>0</v>
      </c>
      <c r="S15" s="13">
        <f t="shared" si="3"/>
        <v>1</v>
      </c>
      <c r="T15" s="32" t="str">
        <f t="shared" si="4"/>
        <v>Ano</v>
      </c>
    </row>
    <row r="16" spans="1:41" s="4" customFormat="1" ht="30" customHeight="1" x14ac:dyDescent="0.3">
      <c r="A16" s="77">
        <v>10</v>
      </c>
      <c r="B16" s="72">
        <v>149</v>
      </c>
      <c r="C16" s="78"/>
      <c r="D16" s="120"/>
      <c r="E16" s="14"/>
      <c r="F16" s="14"/>
      <c r="G16" s="14"/>
      <c r="H16" s="14"/>
      <c r="I16" s="121"/>
      <c r="J16" s="19">
        <f t="shared" si="0"/>
        <v>0</v>
      </c>
      <c r="K16" s="14"/>
      <c r="L16" s="14"/>
      <c r="M16" s="14"/>
      <c r="N16" s="14"/>
      <c r="O16" s="14"/>
      <c r="P16" s="19">
        <f t="shared" si="1"/>
        <v>0</v>
      </c>
      <c r="Q16" s="14"/>
      <c r="R16" s="19">
        <f t="shared" si="2"/>
        <v>0</v>
      </c>
      <c r="S16" s="13">
        <f t="shared" si="3"/>
        <v>1</v>
      </c>
      <c r="T16" s="32" t="str">
        <f t="shared" si="4"/>
        <v>Ano</v>
      </c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</row>
    <row r="17" spans="1:41" s="4" customFormat="1" ht="30" customHeight="1" x14ac:dyDescent="0.3">
      <c r="A17" s="77">
        <v>12</v>
      </c>
      <c r="B17" s="72">
        <v>161</v>
      </c>
      <c r="C17" s="78"/>
      <c r="D17" s="120"/>
      <c r="E17" s="14"/>
      <c r="F17" s="14"/>
      <c r="G17" s="14"/>
      <c r="H17" s="14"/>
      <c r="I17" s="121"/>
      <c r="J17" s="19">
        <f t="shared" ref="J17:J23" si="5">SUM(D17:I17)</f>
        <v>0</v>
      </c>
      <c r="K17" s="14"/>
      <c r="L17" s="14"/>
      <c r="M17" s="14"/>
      <c r="N17" s="14"/>
      <c r="O17" s="14"/>
      <c r="P17" s="19">
        <f t="shared" ref="P17:P23" si="6">J17+K17+L17+M17+N17+O17</f>
        <v>0</v>
      </c>
      <c r="Q17" s="14"/>
      <c r="R17" s="19">
        <f t="shared" ref="R17:R23" si="7">P17+Q17</f>
        <v>0</v>
      </c>
      <c r="S17" s="13">
        <f t="shared" si="3"/>
        <v>1</v>
      </c>
      <c r="T17" s="32" t="str">
        <f t="shared" ref="T17:T23" si="8">IF(S17&gt;$T$2,"Nie","Ano")</f>
        <v>Ano</v>
      </c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</row>
    <row r="18" spans="1:41" s="4" customFormat="1" ht="30" customHeight="1" x14ac:dyDescent="0.3">
      <c r="A18" s="77">
        <v>16</v>
      </c>
      <c r="B18" s="72">
        <v>205</v>
      </c>
      <c r="C18" s="78"/>
      <c r="D18" s="120"/>
      <c r="E18" s="14"/>
      <c r="F18" s="14"/>
      <c r="G18" s="14"/>
      <c r="H18" s="14"/>
      <c r="I18" s="121"/>
      <c r="J18" s="19">
        <f t="shared" si="5"/>
        <v>0</v>
      </c>
      <c r="K18" s="14"/>
      <c r="L18" s="14"/>
      <c r="M18" s="14"/>
      <c r="N18" s="14"/>
      <c r="O18" s="14"/>
      <c r="P18" s="19">
        <f t="shared" si="6"/>
        <v>0</v>
      </c>
      <c r="Q18" s="14"/>
      <c r="R18" s="19">
        <f t="shared" si="7"/>
        <v>0</v>
      </c>
      <c r="S18" s="13">
        <f t="shared" si="3"/>
        <v>1</v>
      </c>
      <c r="T18" s="32" t="str">
        <f t="shared" si="8"/>
        <v>Ano</v>
      </c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</row>
    <row r="19" spans="1:41" s="4" customFormat="1" ht="30" customHeight="1" x14ac:dyDescent="0.3">
      <c r="A19" s="77">
        <v>18</v>
      </c>
      <c r="B19" s="37"/>
      <c r="C19" s="79"/>
      <c r="D19" s="43"/>
      <c r="E19" s="14"/>
      <c r="F19" s="14"/>
      <c r="G19" s="14"/>
      <c r="H19" s="14"/>
      <c r="I19" s="14"/>
      <c r="J19" s="19">
        <f t="shared" si="5"/>
        <v>0</v>
      </c>
      <c r="K19" s="14"/>
      <c r="L19" s="14"/>
      <c r="M19" s="14"/>
      <c r="N19" s="14"/>
      <c r="O19" s="14"/>
      <c r="P19" s="19">
        <f t="shared" si="6"/>
        <v>0</v>
      </c>
      <c r="Q19" s="14"/>
      <c r="R19" s="19">
        <f t="shared" si="7"/>
        <v>0</v>
      </c>
      <c r="S19" s="13">
        <f t="shared" si="3"/>
        <v>1</v>
      </c>
      <c r="T19" s="32" t="str">
        <f t="shared" si="8"/>
        <v>Ano</v>
      </c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</row>
    <row r="20" spans="1:41" ht="30" customHeight="1" x14ac:dyDescent="0.25">
      <c r="A20" s="77">
        <v>19</v>
      </c>
      <c r="B20" s="37"/>
      <c r="C20" s="79"/>
      <c r="D20" s="43"/>
      <c r="E20" s="14"/>
      <c r="F20" s="14"/>
      <c r="G20" s="14"/>
      <c r="H20" s="14"/>
      <c r="I20" s="14"/>
      <c r="J20" s="19">
        <f t="shared" si="5"/>
        <v>0</v>
      </c>
      <c r="K20" s="14"/>
      <c r="L20" s="14"/>
      <c r="M20" s="14"/>
      <c r="N20" s="14"/>
      <c r="O20" s="14"/>
      <c r="P20" s="19">
        <f t="shared" si="6"/>
        <v>0</v>
      </c>
      <c r="Q20" s="14"/>
      <c r="R20" s="19">
        <f t="shared" si="7"/>
        <v>0</v>
      </c>
      <c r="S20" s="13">
        <f t="shared" si="3"/>
        <v>1</v>
      </c>
      <c r="T20" s="32" t="str">
        <f t="shared" si="8"/>
        <v>Ano</v>
      </c>
    </row>
    <row r="21" spans="1:41" ht="30" customHeight="1" x14ac:dyDescent="0.25">
      <c r="A21" s="77">
        <v>20</v>
      </c>
      <c r="B21" s="37"/>
      <c r="C21" s="79"/>
      <c r="D21" s="43"/>
      <c r="E21" s="14"/>
      <c r="F21" s="14"/>
      <c r="G21" s="14"/>
      <c r="H21" s="14"/>
      <c r="I21" s="14"/>
      <c r="J21" s="19">
        <f t="shared" si="5"/>
        <v>0</v>
      </c>
      <c r="K21" s="14"/>
      <c r="L21" s="14"/>
      <c r="M21" s="14"/>
      <c r="N21" s="14"/>
      <c r="O21" s="14"/>
      <c r="P21" s="19">
        <f t="shared" si="6"/>
        <v>0</v>
      </c>
      <c r="Q21" s="14"/>
      <c r="R21" s="19">
        <f t="shared" si="7"/>
        <v>0</v>
      </c>
      <c r="S21" s="13">
        <f t="shared" si="3"/>
        <v>1</v>
      </c>
      <c r="T21" s="32" t="str">
        <f t="shared" si="8"/>
        <v>Ano</v>
      </c>
    </row>
    <row r="22" spans="1:41" ht="30" customHeight="1" x14ac:dyDescent="0.25">
      <c r="A22" s="77">
        <v>21</v>
      </c>
      <c r="B22" s="37"/>
      <c r="C22" s="79"/>
      <c r="D22" s="43"/>
      <c r="E22" s="14"/>
      <c r="F22" s="14"/>
      <c r="G22" s="14"/>
      <c r="H22" s="14"/>
      <c r="I22" s="14"/>
      <c r="J22" s="19">
        <f t="shared" si="5"/>
        <v>0</v>
      </c>
      <c r="K22" s="14"/>
      <c r="L22" s="14"/>
      <c r="M22" s="14"/>
      <c r="N22" s="14"/>
      <c r="O22" s="14"/>
      <c r="P22" s="19">
        <f t="shared" si="6"/>
        <v>0</v>
      </c>
      <c r="Q22" s="14"/>
      <c r="R22" s="19">
        <f t="shared" si="7"/>
        <v>0</v>
      </c>
      <c r="S22" s="13">
        <f t="shared" si="3"/>
        <v>1</v>
      </c>
      <c r="T22" s="32" t="str">
        <f t="shared" si="8"/>
        <v>Ano</v>
      </c>
    </row>
    <row r="23" spans="1:41" ht="30" customHeight="1" x14ac:dyDescent="0.25">
      <c r="A23" s="80">
        <v>22</v>
      </c>
      <c r="B23" s="81"/>
      <c r="C23" s="82"/>
      <c r="D23" s="60"/>
      <c r="E23" s="24"/>
      <c r="F23" s="24"/>
      <c r="G23" s="24"/>
      <c r="H23" s="24"/>
      <c r="I23" s="24"/>
      <c r="J23" s="26">
        <f t="shared" si="5"/>
        <v>0</v>
      </c>
      <c r="K23" s="24"/>
      <c r="L23" s="24"/>
      <c r="M23" s="24"/>
      <c r="N23" s="24"/>
      <c r="O23" s="24"/>
      <c r="P23" s="26">
        <f t="shared" si="6"/>
        <v>0</v>
      </c>
      <c r="Q23" s="24"/>
      <c r="R23" s="26">
        <f t="shared" si="7"/>
        <v>0</v>
      </c>
      <c r="S23" s="27">
        <f t="shared" si="3"/>
        <v>1</v>
      </c>
      <c r="T23" s="33" t="str">
        <f t="shared" si="8"/>
        <v>Ano</v>
      </c>
    </row>
  </sheetData>
  <mergeCells count="15">
    <mergeCell ref="A1:T1"/>
    <mergeCell ref="A2:C5"/>
    <mergeCell ref="D2:I2"/>
    <mergeCell ref="J2:J6"/>
    <mergeCell ref="K2:Q2"/>
    <mergeCell ref="R2:R6"/>
    <mergeCell ref="S2:S3"/>
    <mergeCell ref="T2:T3"/>
    <mergeCell ref="D3:I3"/>
    <mergeCell ref="K3:Q3"/>
    <mergeCell ref="P4:P6"/>
    <mergeCell ref="S4:S6"/>
    <mergeCell ref="T4:T6"/>
    <mergeCell ref="D5:I5"/>
    <mergeCell ref="K5:O5"/>
  </mergeCells>
  <conditionalFormatting sqref="T8:T11 T13:T23">
    <cfRule type="cellIs" dxfId="67" priority="5" stopIfTrue="1" operator="equal">
      <formula>"Ne"</formula>
    </cfRule>
    <cfRule type="cellIs" dxfId="66" priority="6" stopIfTrue="1" operator="equal">
      <formula>"Ano"</formula>
    </cfRule>
  </conditionalFormatting>
  <conditionalFormatting sqref="T12">
    <cfRule type="cellIs" dxfId="65" priority="1" stopIfTrue="1" operator="equal">
      <formula>"Ne"</formula>
    </cfRule>
    <cfRule type="cellIs" dxfId="64" priority="2" stopIfTrue="1" operator="equal">
      <formula>"Ano"</formula>
    </cfRule>
  </conditionalFormatting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3"/>
  <sheetViews>
    <sheetView tabSelected="1" topLeftCell="A2" zoomScale="70" zoomScaleNormal="70" workbookViewId="0">
      <selection activeCell="M13" sqref="M13"/>
    </sheetView>
  </sheetViews>
  <sheetFormatPr defaultRowHeight="13.2" x14ac:dyDescent="0.25"/>
  <cols>
    <col min="1" max="1" width="5" customWidth="1"/>
    <col min="2" max="2" width="5.33203125" customWidth="1"/>
    <col min="3" max="3" width="32.33203125" customWidth="1"/>
    <col min="10" max="10" width="9.5546875" customWidth="1"/>
    <col min="11" max="11" width="12.33203125" customWidth="1"/>
    <col min="12" max="12" width="11.109375" customWidth="1"/>
    <col min="13" max="14" width="11" customWidth="1"/>
    <col min="15" max="15" width="10.33203125" customWidth="1"/>
    <col min="16" max="16" width="10.6640625" customWidth="1"/>
    <col min="17" max="17" width="10.33203125" customWidth="1"/>
    <col min="18" max="18" width="10.6640625" customWidth="1"/>
    <col min="19" max="19" width="9.5546875" customWidth="1"/>
    <col min="20" max="41" width="9.109375" style="5" customWidth="1"/>
  </cols>
  <sheetData>
    <row r="1" spans="1:41" ht="51" customHeight="1" x14ac:dyDescent="0.25">
      <c r="A1" s="177" t="s">
        <v>30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8"/>
    </row>
    <row r="2" spans="1:41" ht="20.25" customHeight="1" x14ac:dyDescent="0.25">
      <c r="A2" s="178"/>
      <c r="B2" s="179"/>
      <c r="C2" s="180"/>
      <c r="D2" s="155" t="s">
        <v>31</v>
      </c>
      <c r="E2" s="156"/>
      <c r="F2" s="156"/>
      <c r="G2" s="156"/>
      <c r="H2" s="156"/>
      <c r="I2" s="156"/>
      <c r="J2" s="157" t="s">
        <v>0</v>
      </c>
      <c r="K2" s="155" t="s">
        <v>32</v>
      </c>
      <c r="L2" s="156"/>
      <c r="M2" s="156"/>
      <c r="N2" s="156"/>
      <c r="O2" s="156"/>
      <c r="P2" s="156"/>
      <c r="Q2" s="156"/>
      <c r="R2" s="160" t="s">
        <v>1</v>
      </c>
      <c r="S2" s="163" t="s">
        <v>2</v>
      </c>
      <c r="T2" s="165">
        <v>6</v>
      </c>
    </row>
    <row r="3" spans="1:41" ht="13.2" customHeight="1" x14ac:dyDescent="0.25">
      <c r="A3" s="181"/>
      <c r="B3" s="153"/>
      <c r="C3" s="182"/>
      <c r="D3" s="168" t="s">
        <v>3</v>
      </c>
      <c r="E3" s="167"/>
      <c r="F3" s="167"/>
      <c r="G3" s="167"/>
      <c r="H3" s="167"/>
      <c r="I3" s="167"/>
      <c r="J3" s="158"/>
      <c r="K3" s="168" t="s">
        <v>3</v>
      </c>
      <c r="L3" s="167"/>
      <c r="M3" s="167"/>
      <c r="N3" s="167"/>
      <c r="O3" s="167"/>
      <c r="P3" s="167"/>
      <c r="Q3" s="169"/>
      <c r="R3" s="161"/>
      <c r="S3" s="164"/>
      <c r="T3" s="166"/>
    </row>
    <row r="4" spans="1:41" ht="35.25" customHeight="1" x14ac:dyDescent="0.25">
      <c r="A4" s="181"/>
      <c r="B4" s="153"/>
      <c r="C4" s="182"/>
      <c r="D4" s="95" t="s">
        <v>4</v>
      </c>
      <c r="E4" s="95" t="s">
        <v>5</v>
      </c>
      <c r="F4" s="95" t="s">
        <v>6</v>
      </c>
      <c r="G4" s="95" t="s">
        <v>7</v>
      </c>
      <c r="H4" s="95" t="s">
        <v>8</v>
      </c>
      <c r="I4" s="95" t="s">
        <v>9</v>
      </c>
      <c r="J4" s="158"/>
      <c r="K4" s="96" t="s">
        <v>10</v>
      </c>
      <c r="L4" s="95" t="s">
        <v>11</v>
      </c>
      <c r="M4" s="95" t="s">
        <v>12</v>
      </c>
      <c r="N4" s="95" t="s">
        <v>13</v>
      </c>
      <c r="O4" s="95" t="s">
        <v>14</v>
      </c>
      <c r="P4" s="170" t="s">
        <v>15</v>
      </c>
      <c r="Q4" s="71" t="s">
        <v>16</v>
      </c>
      <c r="R4" s="161"/>
      <c r="S4" s="158" t="s">
        <v>17</v>
      </c>
      <c r="T4" s="173" t="s">
        <v>18</v>
      </c>
    </row>
    <row r="5" spans="1:41" ht="13.2" customHeight="1" x14ac:dyDescent="0.25">
      <c r="A5" s="181"/>
      <c r="B5" s="153"/>
      <c r="C5" s="182"/>
      <c r="D5" s="175"/>
      <c r="E5" s="175"/>
      <c r="F5" s="175"/>
      <c r="G5" s="175"/>
      <c r="H5" s="175"/>
      <c r="I5" s="175"/>
      <c r="J5" s="158"/>
      <c r="K5" s="176" t="s">
        <v>19</v>
      </c>
      <c r="L5" s="175"/>
      <c r="M5" s="175"/>
      <c r="N5" s="175"/>
      <c r="O5" s="175"/>
      <c r="P5" s="171"/>
      <c r="Q5" s="71"/>
      <c r="R5" s="161"/>
      <c r="S5" s="158"/>
      <c r="T5" s="173"/>
    </row>
    <row r="6" spans="1:41" ht="42" customHeight="1" x14ac:dyDescent="0.25">
      <c r="A6" s="35" t="s">
        <v>20</v>
      </c>
      <c r="B6" s="2" t="s">
        <v>21</v>
      </c>
      <c r="C6" s="8" t="s">
        <v>22</v>
      </c>
      <c r="D6" s="83">
        <v>10</v>
      </c>
      <c r="E6" s="83">
        <v>10</v>
      </c>
      <c r="F6" s="83">
        <v>10</v>
      </c>
      <c r="G6" s="83">
        <v>10</v>
      </c>
      <c r="H6" s="83">
        <v>10</v>
      </c>
      <c r="I6" s="84">
        <v>10</v>
      </c>
      <c r="J6" s="159"/>
      <c r="K6" s="144">
        <v>10</v>
      </c>
      <c r="L6" s="144">
        <v>10</v>
      </c>
      <c r="M6" s="83">
        <v>10</v>
      </c>
      <c r="N6" s="83">
        <v>10</v>
      </c>
      <c r="O6" s="83">
        <v>10</v>
      </c>
      <c r="P6" s="172"/>
      <c r="Q6" s="83">
        <v>20</v>
      </c>
      <c r="R6" s="162"/>
      <c r="S6" s="159"/>
      <c r="T6" s="174"/>
    </row>
    <row r="7" spans="1:41" ht="9.75" customHeight="1" x14ac:dyDescent="0.25">
      <c r="A7" s="36"/>
      <c r="B7" s="10"/>
      <c r="C7" s="90"/>
      <c r="D7" s="87"/>
      <c r="E7" s="87"/>
      <c r="F7" s="87"/>
      <c r="G7" s="87"/>
      <c r="H7" s="87"/>
      <c r="I7" s="88"/>
      <c r="J7" s="86"/>
      <c r="K7" s="86"/>
      <c r="L7" s="86"/>
      <c r="M7" s="87"/>
      <c r="N7" s="87"/>
      <c r="O7" s="87"/>
      <c r="P7" s="87"/>
      <c r="Q7" s="88"/>
      <c r="R7" s="86"/>
      <c r="S7" s="86"/>
      <c r="T7" s="89"/>
    </row>
    <row r="8" spans="1:41" s="3" customFormat="1" ht="30" customHeight="1" x14ac:dyDescent="0.25">
      <c r="A8" s="37">
        <v>2</v>
      </c>
      <c r="B8" s="72">
        <v>59</v>
      </c>
      <c r="C8" s="73"/>
      <c r="D8" s="120"/>
      <c r="E8" s="14"/>
      <c r="F8" s="14"/>
      <c r="G8" s="14"/>
      <c r="H8" s="14"/>
      <c r="I8" s="121"/>
      <c r="J8" s="19">
        <f t="shared" ref="J8:J16" si="0">SUM(D8:I8)</f>
        <v>0</v>
      </c>
      <c r="K8" s="15"/>
      <c r="L8" s="14"/>
      <c r="M8" s="14"/>
      <c r="N8" s="14"/>
      <c r="O8" s="16"/>
      <c r="P8" s="19">
        <f t="shared" ref="P8:P16" si="1">J8+K8+L8+M8+N8+O8</f>
        <v>0</v>
      </c>
      <c r="Q8" s="14"/>
      <c r="R8" s="19">
        <f t="shared" ref="R8:R16" si="2">P8+Q8</f>
        <v>0</v>
      </c>
      <c r="S8" s="13">
        <f t="shared" ref="S8:S23" si="3">RANK(R8,$R$8:$R$23)</f>
        <v>1</v>
      </c>
      <c r="T8" s="32" t="str">
        <f t="shared" ref="T8:T16" si="4">IF(S8&gt;$T$2,"Nie","Ano")</f>
        <v>Ano</v>
      </c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</row>
    <row r="9" spans="1:41" s="3" customFormat="1" ht="30" customHeight="1" x14ac:dyDescent="0.25">
      <c r="A9" s="37">
        <v>3</v>
      </c>
      <c r="B9" s="72">
        <v>94</v>
      </c>
      <c r="C9" s="73"/>
      <c r="D9" s="120"/>
      <c r="E9" s="14"/>
      <c r="F9" s="14"/>
      <c r="G9" s="14"/>
      <c r="H9" s="14"/>
      <c r="I9" s="121"/>
      <c r="J9" s="19">
        <f t="shared" si="0"/>
        <v>0</v>
      </c>
      <c r="K9" s="15"/>
      <c r="L9" s="14"/>
      <c r="M9" s="14"/>
      <c r="N9" s="14"/>
      <c r="O9" s="16"/>
      <c r="P9" s="19">
        <f t="shared" si="1"/>
        <v>0</v>
      </c>
      <c r="Q9" s="14"/>
      <c r="R9" s="19">
        <f t="shared" si="2"/>
        <v>0</v>
      </c>
      <c r="S9" s="13">
        <f t="shared" si="3"/>
        <v>1</v>
      </c>
      <c r="T9" s="32" t="str">
        <f t="shared" si="4"/>
        <v>Ano</v>
      </c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</row>
    <row r="10" spans="1:41" s="3" customFormat="1" ht="30" customHeight="1" x14ac:dyDescent="0.25">
      <c r="A10" s="37">
        <v>4</v>
      </c>
      <c r="B10" s="72">
        <v>95</v>
      </c>
      <c r="C10" s="73"/>
      <c r="D10" s="120"/>
      <c r="E10" s="14"/>
      <c r="F10" s="14"/>
      <c r="G10" s="14"/>
      <c r="H10" s="14"/>
      <c r="I10" s="121"/>
      <c r="J10" s="19">
        <f t="shared" si="0"/>
        <v>0</v>
      </c>
      <c r="K10" s="15"/>
      <c r="L10" s="14"/>
      <c r="M10" s="14"/>
      <c r="N10" s="14"/>
      <c r="O10" s="16"/>
      <c r="P10" s="19">
        <f t="shared" si="1"/>
        <v>0</v>
      </c>
      <c r="Q10" s="14"/>
      <c r="R10" s="19">
        <f t="shared" si="2"/>
        <v>0</v>
      </c>
      <c r="S10" s="13">
        <f t="shared" si="3"/>
        <v>1</v>
      </c>
      <c r="T10" s="32" t="str">
        <f t="shared" si="4"/>
        <v>Ano</v>
      </c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</row>
    <row r="11" spans="1:41" s="3" customFormat="1" ht="30" customHeight="1" x14ac:dyDescent="0.25">
      <c r="A11" s="37">
        <v>5</v>
      </c>
      <c r="B11" s="72">
        <v>97</v>
      </c>
      <c r="C11" s="73"/>
      <c r="D11" s="120"/>
      <c r="E11" s="14"/>
      <c r="F11" s="14"/>
      <c r="G11" s="14"/>
      <c r="H11" s="14"/>
      <c r="I11" s="121"/>
      <c r="J11" s="19">
        <f t="shared" si="0"/>
        <v>0</v>
      </c>
      <c r="K11" s="15"/>
      <c r="L11" s="14"/>
      <c r="M11" s="14"/>
      <c r="N11" s="14"/>
      <c r="O11" s="16"/>
      <c r="P11" s="19">
        <f t="shared" si="1"/>
        <v>0</v>
      </c>
      <c r="Q11" s="14"/>
      <c r="R11" s="19">
        <f t="shared" si="2"/>
        <v>0</v>
      </c>
      <c r="S11" s="13">
        <f t="shared" si="3"/>
        <v>1</v>
      </c>
      <c r="T11" s="32" t="str">
        <f t="shared" si="4"/>
        <v>Ano</v>
      </c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</row>
    <row r="12" spans="1:41" s="3" customFormat="1" ht="30" customHeight="1" x14ac:dyDescent="0.25">
      <c r="A12" s="37">
        <v>6</v>
      </c>
      <c r="B12" s="72">
        <v>101</v>
      </c>
      <c r="C12" s="73"/>
      <c r="D12" s="120"/>
      <c r="E12" s="14"/>
      <c r="F12" s="14"/>
      <c r="G12" s="14"/>
      <c r="H12" s="14"/>
      <c r="I12" s="121"/>
      <c r="J12" s="19">
        <f t="shared" si="0"/>
        <v>0</v>
      </c>
      <c r="K12" s="15"/>
      <c r="L12" s="14"/>
      <c r="M12" s="14"/>
      <c r="N12" s="14"/>
      <c r="O12" s="16"/>
      <c r="P12" s="19">
        <f t="shared" si="1"/>
        <v>0</v>
      </c>
      <c r="Q12" s="14"/>
      <c r="R12" s="19">
        <f t="shared" si="2"/>
        <v>0</v>
      </c>
      <c r="S12" s="13">
        <f t="shared" si="3"/>
        <v>1</v>
      </c>
      <c r="T12" s="32" t="str">
        <f t="shared" si="4"/>
        <v>Ano</v>
      </c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</row>
    <row r="13" spans="1:41" ht="30" customHeight="1" x14ac:dyDescent="0.25">
      <c r="A13" s="37">
        <v>7</v>
      </c>
      <c r="B13" s="72">
        <v>108</v>
      </c>
      <c r="C13" s="73"/>
      <c r="D13" s="120"/>
      <c r="E13" s="14"/>
      <c r="F13" s="14"/>
      <c r="G13" s="14"/>
      <c r="H13" s="14"/>
      <c r="I13" s="121"/>
      <c r="J13" s="19">
        <f t="shared" si="0"/>
        <v>0</v>
      </c>
      <c r="K13" s="15"/>
      <c r="L13" s="14"/>
      <c r="M13" s="14"/>
      <c r="N13" s="14"/>
      <c r="O13" s="16"/>
      <c r="P13" s="19">
        <f t="shared" si="1"/>
        <v>0</v>
      </c>
      <c r="Q13" s="14"/>
      <c r="R13" s="19">
        <f t="shared" si="2"/>
        <v>0</v>
      </c>
      <c r="S13" s="13">
        <f t="shared" si="3"/>
        <v>1</v>
      </c>
      <c r="T13" s="32" t="str">
        <f t="shared" si="4"/>
        <v>Ano</v>
      </c>
    </row>
    <row r="14" spans="1:41" ht="30" customHeight="1" x14ac:dyDescent="0.25">
      <c r="A14" s="37">
        <v>8</v>
      </c>
      <c r="B14" s="72">
        <v>119</v>
      </c>
      <c r="C14" s="73"/>
      <c r="D14" s="120"/>
      <c r="E14" s="14"/>
      <c r="F14" s="14"/>
      <c r="G14" s="14"/>
      <c r="H14" s="14"/>
      <c r="I14" s="121"/>
      <c r="J14" s="19">
        <f t="shared" si="0"/>
        <v>0</v>
      </c>
      <c r="K14" s="15"/>
      <c r="L14" s="14"/>
      <c r="M14" s="14"/>
      <c r="N14" s="14"/>
      <c r="O14" s="16"/>
      <c r="P14" s="19">
        <f t="shared" si="1"/>
        <v>0</v>
      </c>
      <c r="Q14" s="14"/>
      <c r="R14" s="19">
        <f t="shared" si="2"/>
        <v>0</v>
      </c>
      <c r="S14" s="13">
        <f t="shared" si="3"/>
        <v>1</v>
      </c>
      <c r="T14" s="32" t="str">
        <f t="shared" si="4"/>
        <v>Ano</v>
      </c>
    </row>
    <row r="15" spans="1:41" ht="30" customHeight="1" x14ac:dyDescent="0.25">
      <c r="A15" s="37">
        <v>9</v>
      </c>
      <c r="B15" s="72">
        <v>125</v>
      </c>
      <c r="C15" s="73"/>
      <c r="D15" s="120"/>
      <c r="E15" s="14"/>
      <c r="F15" s="14"/>
      <c r="G15" s="14"/>
      <c r="H15" s="14"/>
      <c r="I15" s="121"/>
      <c r="J15" s="19">
        <f t="shared" si="0"/>
        <v>0</v>
      </c>
      <c r="K15" s="15"/>
      <c r="L15" s="14"/>
      <c r="M15" s="14"/>
      <c r="N15" s="14"/>
      <c r="O15" s="16"/>
      <c r="P15" s="19">
        <f t="shared" si="1"/>
        <v>0</v>
      </c>
      <c r="Q15" s="14"/>
      <c r="R15" s="19">
        <f t="shared" si="2"/>
        <v>0</v>
      </c>
      <c r="S15" s="13">
        <f t="shared" si="3"/>
        <v>1</v>
      </c>
      <c r="T15" s="32" t="str">
        <f t="shared" si="4"/>
        <v>Ano</v>
      </c>
    </row>
    <row r="16" spans="1:41" s="4" customFormat="1" ht="30" customHeight="1" x14ac:dyDescent="0.3">
      <c r="A16" s="37">
        <v>10</v>
      </c>
      <c r="B16" s="72">
        <v>149</v>
      </c>
      <c r="C16" s="73"/>
      <c r="D16" s="120"/>
      <c r="E16" s="14"/>
      <c r="F16" s="14"/>
      <c r="G16" s="14"/>
      <c r="H16" s="14"/>
      <c r="I16" s="121"/>
      <c r="J16" s="19">
        <f t="shared" si="0"/>
        <v>0</v>
      </c>
      <c r="K16" s="15"/>
      <c r="L16" s="14"/>
      <c r="M16" s="14"/>
      <c r="N16" s="14"/>
      <c r="O16" s="16"/>
      <c r="P16" s="19">
        <f t="shared" si="1"/>
        <v>0</v>
      </c>
      <c r="Q16" s="14"/>
      <c r="R16" s="19">
        <f t="shared" si="2"/>
        <v>0</v>
      </c>
      <c r="S16" s="13">
        <f t="shared" si="3"/>
        <v>1</v>
      </c>
      <c r="T16" s="32" t="str">
        <f t="shared" si="4"/>
        <v>Ano</v>
      </c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</row>
    <row r="17" spans="1:41" s="4" customFormat="1" ht="30" customHeight="1" x14ac:dyDescent="0.3">
      <c r="A17" s="37">
        <v>12</v>
      </c>
      <c r="B17" s="72">
        <v>161</v>
      </c>
      <c r="C17" s="73"/>
      <c r="D17" s="120"/>
      <c r="E17" s="14"/>
      <c r="F17" s="14"/>
      <c r="G17" s="14"/>
      <c r="H17" s="14"/>
      <c r="I17" s="121"/>
      <c r="J17" s="19">
        <f t="shared" ref="J17:J23" si="5">SUM(D17:I17)</f>
        <v>0</v>
      </c>
      <c r="K17" s="15"/>
      <c r="L17" s="14"/>
      <c r="M17" s="14"/>
      <c r="N17" s="14"/>
      <c r="O17" s="16"/>
      <c r="P17" s="19">
        <f t="shared" ref="P17:P23" si="6">J17+K17+L17+M17+N17+O17</f>
        <v>0</v>
      </c>
      <c r="Q17" s="14"/>
      <c r="R17" s="19">
        <f t="shared" ref="R17:R23" si="7">P17+Q17</f>
        <v>0</v>
      </c>
      <c r="S17" s="13">
        <f t="shared" si="3"/>
        <v>1</v>
      </c>
      <c r="T17" s="32" t="str">
        <f t="shared" ref="T17:T23" si="8">IF(S17&gt;$T$2,"Nie","Ano")</f>
        <v>Ano</v>
      </c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</row>
    <row r="18" spans="1:41" s="4" customFormat="1" ht="30" customHeight="1" x14ac:dyDescent="0.3">
      <c r="A18" s="37">
        <v>16</v>
      </c>
      <c r="B18" s="72">
        <v>205</v>
      </c>
      <c r="C18" s="73"/>
      <c r="D18" s="120"/>
      <c r="E18" s="14"/>
      <c r="F18" s="14"/>
      <c r="G18" s="14"/>
      <c r="H18" s="14"/>
      <c r="I18" s="121"/>
      <c r="J18" s="19">
        <f t="shared" si="5"/>
        <v>0</v>
      </c>
      <c r="K18" s="15"/>
      <c r="L18" s="14"/>
      <c r="M18" s="14"/>
      <c r="N18" s="14"/>
      <c r="O18" s="16"/>
      <c r="P18" s="19">
        <f t="shared" si="6"/>
        <v>0</v>
      </c>
      <c r="Q18" s="14"/>
      <c r="R18" s="19">
        <f t="shared" si="7"/>
        <v>0</v>
      </c>
      <c r="S18" s="13">
        <f t="shared" si="3"/>
        <v>1</v>
      </c>
      <c r="T18" s="32" t="str">
        <f t="shared" si="8"/>
        <v>Ano</v>
      </c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</row>
    <row r="19" spans="1:41" s="4" customFormat="1" ht="30" customHeight="1" x14ac:dyDescent="0.3">
      <c r="A19" s="37">
        <v>18</v>
      </c>
      <c r="B19" s="37"/>
      <c r="C19" s="12"/>
      <c r="D19" s="15"/>
      <c r="E19" s="14"/>
      <c r="F19" s="14"/>
      <c r="G19" s="14"/>
      <c r="H19" s="14"/>
      <c r="I19" s="16"/>
      <c r="J19" s="19">
        <f t="shared" si="5"/>
        <v>0</v>
      </c>
      <c r="K19" s="15"/>
      <c r="L19" s="14"/>
      <c r="M19" s="14"/>
      <c r="N19" s="14"/>
      <c r="O19" s="16"/>
      <c r="P19" s="19">
        <f t="shared" si="6"/>
        <v>0</v>
      </c>
      <c r="Q19" s="14"/>
      <c r="R19" s="19">
        <f t="shared" si="7"/>
        <v>0</v>
      </c>
      <c r="S19" s="13">
        <f t="shared" si="3"/>
        <v>1</v>
      </c>
      <c r="T19" s="32" t="str">
        <f t="shared" si="8"/>
        <v>Ano</v>
      </c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</row>
    <row r="20" spans="1:41" s="3" customFormat="1" ht="30" customHeight="1" x14ac:dyDescent="0.25">
      <c r="A20" s="37">
        <v>19</v>
      </c>
      <c r="B20" s="37"/>
      <c r="C20" s="12"/>
      <c r="D20" s="15"/>
      <c r="E20" s="14"/>
      <c r="F20" s="14"/>
      <c r="G20" s="14"/>
      <c r="H20" s="14"/>
      <c r="I20" s="16"/>
      <c r="J20" s="19">
        <f t="shared" si="5"/>
        <v>0</v>
      </c>
      <c r="K20" s="15"/>
      <c r="L20" s="14"/>
      <c r="M20" s="14"/>
      <c r="N20" s="14"/>
      <c r="O20" s="16"/>
      <c r="P20" s="19">
        <f t="shared" si="6"/>
        <v>0</v>
      </c>
      <c r="Q20" s="14"/>
      <c r="R20" s="19">
        <f t="shared" si="7"/>
        <v>0</v>
      </c>
      <c r="S20" s="13">
        <f t="shared" si="3"/>
        <v>1</v>
      </c>
      <c r="T20" s="32" t="str">
        <f t="shared" si="8"/>
        <v>Ano</v>
      </c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</row>
    <row r="21" spans="1:41" ht="30" customHeight="1" x14ac:dyDescent="0.25">
      <c r="A21" s="37">
        <v>20</v>
      </c>
      <c r="B21" s="37"/>
      <c r="C21" s="12"/>
      <c r="D21" s="15"/>
      <c r="E21" s="14"/>
      <c r="F21" s="14"/>
      <c r="G21" s="14"/>
      <c r="H21" s="14"/>
      <c r="I21" s="16"/>
      <c r="J21" s="19">
        <f t="shared" si="5"/>
        <v>0</v>
      </c>
      <c r="K21" s="15"/>
      <c r="L21" s="14"/>
      <c r="M21" s="14"/>
      <c r="N21" s="14"/>
      <c r="O21" s="16"/>
      <c r="P21" s="19">
        <f t="shared" si="6"/>
        <v>0</v>
      </c>
      <c r="Q21" s="14"/>
      <c r="R21" s="19">
        <f t="shared" si="7"/>
        <v>0</v>
      </c>
      <c r="S21" s="13">
        <f t="shared" si="3"/>
        <v>1</v>
      </c>
      <c r="T21" s="32" t="str">
        <f t="shared" si="8"/>
        <v>Ano</v>
      </c>
    </row>
    <row r="22" spans="1:41" ht="30" customHeight="1" x14ac:dyDescent="0.25">
      <c r="A22" s="37">
        <v>21</v>
      </c>
      <c r="B22" s="37"/>
      <c r="C22" s="12"/>
      <c r="D22" s="15"/>
      <c r="E22" s="14"/>
      <c r="F22" s="14"/>
      <c r="G22" s="14"/>
      <c r="H22" s="14"/>
      <c r="I22" s="16"/>
      <c r="J22" s="19">
        <f t="shared" si="5"/>
        <v>0</v>
      </c>
      <c r="K22" s="15"/>
      <c r="L22" s="14"/>
      <c r="M22" s="14"/>
      <c r="N22" s="14"/>
      <c r="O22" s="16"/>
      <c r="P22" s="19">
        <f t="shared" si="6"/>
        <v>0</v>
      </c>
      <c r="Q22" s="14"/>
      <c r="R22" s="19">
        <f t="shared" si="7"/>
        <v>0</v>
      </c>
      <c r="S22" s="13">
        <f t="shared" si="3"/>
        <v>1</v>
      </c>
      <c r="T22" s="32" t="str">
        <f t="shared" si="8"/>
        <v>Ano</v>
      </c>
    </row>
    <row r="23" spans="1:41" ht="30" customHeight="1" x14ac:dyDescent="0.25">
      <c r="A23" s="37">
        <v>22</v>
      </c>
      <c r="B23" s="38"/>
      <c r="C23" s="22"/>
      <c r="D23" s="23"/>
      <c r="E23" s="24"/>
      <c r="F23" s="24"/>
      <c r="G23" s="24"/>
      <c r="H23" s="24"/>
      <c r="I23" s="25"/>
      <c r="J23" s="26">
        <f t="shared" si="5"/>
        <v>0</v>
      </c>
      <c r="K23" s="23"/>
      <c r="L23" s="24"/>
      <c r="M23" s="24"/>
      <c r="N23" s="24"/>
      <c r="O23" s="25"/>
      <c r="P23" s="26">
        <f t="shared" si="6"/>
        <v>0</v>
      </c>
      <c r="Q23" s="24"/>
      <c r="R23" s="26">
        <f t="shared" si="7"/>
        <v>0</v>
      </c>
      <c r="S23" s="27">
        <f t="shared" si="3"/>
        <v>1</v>
      </c>
      <c r="T23" s="33" t="str">
        <f t="shared" si="8"/>
        <v>Ano</v>
      </c>
    </row>
  </sheetData>
  <mergeCells count="15">
    <mergeCell ref="A1:T1"/>
    <mergeCell ref="A2:C5"/>
    <mergeCell ref="D2:I2"/>
    <mergeCell ref="J2:J6"/>
    <mergeCell ref="K2:Q2"/>
    <mergeCell ref="R2:R6"/>
    <mergeCell ref="S2:S3"/>
    <mergeCell ref="T2:T3"/>
    <mergeCell ref="D3:I3"/>
    <mergeCell ref="K3:Q3"/>
    <mergeCell ref="P4:P6"/>
    <mergeCell ref="S4:S6"/>
    <mergeCell ref="T4:T6"/>
    <mergeCell ref="D5:I5"/>
    <mergeCell ref="K5:O5"/>
  </mergeCells>
  <conditionalFormatting sqref="T8:T11 T13:T23">
    <cfRule type="cellIs" dxfId="33" priority="5" stopIfTrue="1" operator="equal">
      <formula>"Ne"</formula>
    </cfRule>
    <cfRule type="cellIs" dxfId="32" priority="6" stopIfTrue="1" operator="equal">
      <formula>"Ano"</formula>
    </cfRule>
  </conditionalFormatting>
  <conditionalFormatting sqref="T12">
    <cfRule type="cellIs" dxfId="31" priority="1" stopIfTrue="1" operator="equal">
      <formula>"Ne"</formula>
    </cfRule>
    <cfRule type="cellIs" dxfId="30" priority="2" stopIfTrue="1" operator="equal">
      <formula>"Ano"</formula>
    </cfRule>
  </conditionalFormatting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O24"/>
  <sheetViews>
    <sheetView tabSelected="1" topLeftCell="A14" zoomScale="55" zoomScaleNormal="55" workbookViewId="0">
      <selection activeCell="M13" sqref="M13"/>
    </sheetView>
  </sheetViews>
  <sheetFormatPr defaultRowHeight="13.2" x14ac:dyDescent="0.25"/>
  <cols>
    <col min="1" max="1" width="5" customWidth="1"/>
    <col min="2" max="2" width="5.33203125" customWidth="1"/>
    <col min="3" max="3" width="32.33203125" customWidth="1"/>
    <col min="10" max="10" width="9.5546875" customWidth="1"/>
    <col min="11" max="11" width="12.33203125" customWidth="1"/>
    <col min="12" max="12" width="11.109375" customWidth="1"/>
    <col min="13" max="14" width="11" customWidth="1"/>
    <col min="15" max="15" width="10.33203125" customWidth="1"/>
    <col min="16" max="16" width="10.6640625" customWidth="1"/>
    <col min="17" max="17" width="10.33203125" customWidth="1"/>
    <col min="18" max="18" width="10.6640625" customWidth="1"/>
    <col min="19" max="19" width="9.5546875" customWidth="1"/>
    <col min="20" max="41" width="9.109375" style="5" customWidth="1"/>
  </cols>
  <sheetData>
    <row r="1" spans="1:41" ht="51" customHeight="1" x14ac:dyDescent="0.25">
      <c r="A1" s="177" t="s">
        <v>30</v>
      </c>
      <c r="B1" s="147"/>
      <c r="C1" s="147"/>
      <c r="D1" s="146"/>
      <c r="E1" s="146"/>
      <c r="F1" s="146"/>
      <c r="G1" s="146"/>
      <c r="H1" s="146"/>
      <c r="I1" s="146"/>
      <c r="J1" s="147"/>
      <c r="K1" s="147"/>
      <c r="L1" s="147"/>
      <c r="M1" s="147"/>
      <c r="N1" s="147"/>
      <c r="O1" s="147"/>
      <c r="P1" s="147"/>
      <c r="Q1" s="147"/>
      <c r="R1" s="146"/>
      <c r="S1" s="147"/>
      <c r="T1" s="148"/>
    </row>
    <row r="2" spans="1:41" ht="20.25" customHeight="1" x14ac:dyDescent="0.25">
      <c r="A2" s="183" t="s">
        <v>23</v>
      </c>
      <c r="B2" s="184"/>
      <c r="C2" s="184"/>
      <c r="D2" s="194" t="s">
        <v>31</v>
      </c>
      <c r="E2" s="195"/>
      <c r="F2" s="195"/>
      <c r="G2" s="195"/>
      <c r="H2" s="195"/>
      <c r="I2" s="196"/>
      <c r="J2" s="197" t="s">
        <v>0</v>
      </c>
      <c r="K2" s="155" t="s">
        <v>32</v>
      </c>
      <c r="L2" s="156"/>
      <c r="M2" s="156"/>
      <c r="N2" s="156"/>
      <c r="O2" s="156"/>
      <c r="P2" s="156"/>
      <c r="Q2" s="156"/>
      <c r="R2" s="191" t="s">
        <v>1</v>
      </c>
      <c r="S2" s="187" t="s">
        <v>2</v>
      </c>
      <c r="T2" s="165">
        <v>6</v>
      </c>
    </row>
    <row r="3" spans="1:41" ht="13.2" customHeight="1" x14ac:dyDescent="0.25">
      <c r="A3" s="185"/>
      <c r="B3" s="186"/>
      <c r="C3" s="186"/>
      <c r="D3" s="198" t="s">
        <v>3</v>
      </c>
      <c r="E3" s="167"/>
      <c r="F3" s="167"/>
      <c r="G3" s="167"/>
      <c r="H3" s="167"/>
      <c r="I3" s="199"/>
      <c r="J3" s="189"/>
      <c r="K3" s="168" t="s">
        <v>3</v>
      </c>
      <c r="L3" s="167"/>
      <c r="M3" s="167"/>
      <c r="N3" s="167"/>
      <c r="O3" s="167"/>
      <c r="P3" s="167"/>
      <c r="Q3" s="167"/>
      <c r="R3" s="192"/>
      <c r="S3" s="188"/>
      <c r="T3" s="166"/>
    </row>
    <row r="4" spans="1:41" ht="35.25" customHeight="1" x14ac:dyDescent="0.25">
      <c r="A4" s="185"/>
      <c r="B4" s="186"/>
      <c r="C4" s="186"/>
      <c r="D4" s="100" t="s">
        <v>4</v>
      </c>
      <c r="E4" s="95" t="s">
        <v>5</v>
      </c>
      <c r="F4" s="95" t="s">
        <v>6</v>
      </c>
      <c r="G4" s="95" t="s">
        <v>7</v>
      </c>
      <c r="H4" s="95" t="s">
        <v>8</v>
      </c>
      <c r="I4" s="101" t="s">
        <v>9</v>
      </c>
      <c r="J4" s="189"/>
      <c r="K4" s="96" t="s">
        <v>10</v>
      </c>
      <c r="L4" s="95" t="s">
        <v>11</v>
      </c>
      <c r="M4" s="95" t="s">
        <v>12</v>
      </c>
      <c r="N4" s="95" t="s">
        <v>13</v>
      </c>
      <c r="O4" s="105" t="s">
        <v>14</v>
      </c>
      <c r="P4" s="200" t="s">
        <v>15</v>
      </c>
      <c r="Q4" s="108" t="s">
        <v>16</v>
      </c>
      <c r="R4" s="192"/>
      <c r="S4" s="189" t="s">
        <v>17</v>
      </c>
      <c r="T4" s="173" t="s">
        <v>18</v>
      </c>
    </row>
    <row r="5" spans="1:41" ht="13.2" customHeight="1" x14ac:dyDescent="0.25">
      <c r="A5" s="185"/>
      <c r="B5" s="186"/>
      <c r="C5" s="186"/>
      <c r="D5" s="203"/>
      <c r="E5" s="175"/>
      <c r="F5" s="175"/>
      <c r="G5" s="175"/>
      <c r="H5" s="175"/>
      <c r="I5" s="204"/>
      <c r="J5" s="189"/>
      <c r="K5" s="176" t="s">
        <v>19</v>
      </c>
      <c r="L5" s="175"/>
      <c r="M5" s="175"/>
      <c r="N5" s="175"/>
      <c r="O5" s="175"/>
      <c r="P5" s="201"/>
      <c r="Q5" s="108"/>
      <c r="R5" s="192"/>
      <c r="S5" s="189"/>
      <c r="T5" s="173"/>
    </row>
    <row r="6" spans="1:41" ht="42" customHeight="1" x14ac:dyDescent="0.25">
      <c r="A6" s="35" t="s">
        <v>20</v>
      </c>
      <c r="B6" s="2" t="s">
        <v>21</v>
      </c>
      <c r="C6" s="97" t="s">
        <v>22</v>
      </c>
      <c r="D6" s="102">
        <v>10</v>
      </c>
      <c r="E6" s="103">
        <v>10</v>
      </c>
      <c r="F6" s="103">
        <v>10</v>
      </c>
      <c r="G6" s="103">
        <v>10</v>
      </c>
      <c r="H6" s="103">
        <v>10</v>
      </c>
      <c r="I6" s="104">
        <v>10</v>
      </c>
      <c r="J6" s="190"/>
      <c r="K6" s="144">
        <v>10</v>
      </c>
      <c r="L6" s="144">
        <v>10</v>
      </c>
      <c r="M6" s="83">
        <v>10</v>
      </c>
      <c r="N6" s="83">
        <v>10</v>
      </c>
      <c r="O6" s="84">
        <v>10</v>
      </c>
      <c r="P6" s="202"/>
      <c r="Q6" s="109">
        <v>20</v>
      </c>
      <c r="R6" s="193"/>
      <c r="S6" s="190"/>
      <c r="T6" s="174"/>
    </row>
    <row r="7" spans="1:41" ht="9.75" customHeight="1" x14ac:dyDescent="0.25">
      <c r="A7" s="36"/>
      <c r="B7" s="10"/>
      <c r="C7" s="90"/>
      <c r="D7" s="98"/>
      <c r="E7" s="98"/>
      <c r="F7" s="98"/>
      <c r="G7" s="98"/>
      <c r="H7" s="98"/>
      <c r="I7" s="99"/>
      <c r="J7" s="86"/>
      <c r="K7" s="86"/>
      <c r="L7" s="86"/>
      <c r="M7" s="87"/>
      <c r="N7" s="87"/>
      <c r="O7" s="87"/>
      <c r="P7" s="107"/>
      <c r="Q7" s="88"/>
      <c r="R7" s="110"/>
      <c r="S7" s="86"/>
      <c r="T7" s="89"/>
    </row>
    <row r="8" spans="1:41" s="3" customFormat="1" ht="30" customHeight="1" x14ac:dyDescent="0.25">
      <c r="A8" s="37">
        <v>2</v>
      </c>
      <c r="B8" s="72">
        <v>59</v>
      </c>
      <c r="C8" s="73"/>
      <c r="D8" s="120"/>
      <c r="E8" s="14"/>
      <c r="F8" s="14"/>
      <c r="G8" s="14"/>
      <c r="H8" s="14"/>
      <c r="I8" s="121"/>
      <c r="J8" s="41">
        <f t="shared" ref="J8:J16" si="0">SUM(D8:I8)</f>
        <v>0</v>
      </c>
      <c r="K8" s="15"/>
      <c r="L8" s="14"/>
      <c r="M8" s="14"/>
      <c r="N8" s="14"/>
      <c r="O8" s="14"/>
      <c r="P8" s="19">
        <f t="shared" ref="P8:P16" si="1">J8+K8+L8+M8+N8+O8</f>
        <v>0</v>
      </c>
      <c r="Q8" s="14"/>
      <c r="R8" s="19">
        <f t="shared" ref="R8:R16" si="2">P8+Q8</f>
        <v>0</v>
      </c>
      <c r="S8" s="13">
        <f t="shared" ref="S8:S23" si="3">RANK(R8,$R$8:$R$23)</f>
        <v>1</v>
      </c>
      <c r="T8" s="29" t="str">
        <f t="shared" ref="T8:T16" si="4">IF(S8&gt;$T$2,"Nie","Ano")</f>
        <v>Ano</v>
      </c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</row>
    <row r="9" spans="1:41" s="3" customFormat="1" ht="30" customHeight="1" x14ac:dyDescent="0.25">
      <c r="A9" s="37">
        <v>3</v>
      </c>
      <c r="B9" s="72">
        <v>94</v>
      </c>
      <c r="C9" s="73"/>
      <c r="D9" s="120"/>
      <c r="E9" s="14"/>
      <c r="F9" s="14"/>
      <c r="G9" s="14"/>
      <c r="H9" s="14"/>
      <c r="I9" s="121"/>
      <c r="J9" s="41">
        <f t="shared" si="0"/>
        <v>0</v>
      </c>
      <c r="K9" s="15"/>
      <c r="L9" s="14"/>
      <c r="M9" s="14"/>
      <c r="N9" s="14"/>
      <c r="O9" s="14"/>
      <c r="P9" s="19">
        <f t="shared" si="1"/>
        <v>0</v>
      </c>
      <c r="Q9" s="14"/>
      <c r="R9" s="19">
        <f t="shared" si="2"/>
        <v>0</v>
      </c>
      <c r="S9" s="13">
        <f t="shared" si="3"/>
        <v>1</v>
      </c>
      <c r="T9" s="29" t="str">
        <f t="shared" si="4"/>
        <v>Ano</v>
      </c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</row>
    <row r="10" spans="1:41" s="3" customFormat="1" ht="30" customHeight="1" x14ac:dyDescent="0.25">
      <c r="A10" s="37">
        <v>4</v>
      </c>
      <c r="B10" s="72">
        <v>95</v>
      </c>
      <c r="C10" s="73"/>
      <c r="D10" s="120"/>
      <c r="E10" s="14"/>
      <c r="F10" s="14"/>
      <c r="G10" s="14"/>
      <c r="H10" s="14"/>
      <c r="I10" s="121"/>
      <c r="J10" s="41">
        <f t="shared" si="0"/>
        <v>0</v>
      </c>
      <c r="K10" s="15"/>
      <c r="L10" s="14"/>
      <c r="M10" s="14"/>
      <c r="N10" s="14"/>
      <c r="O10" s="14"/>
      <c r="P10" s="19">
        <f t="shared" si="1"/>
        <v>0</v>
      </c>
      <c r="Q10" s="14"/>
      <c r="R10" s="19">
        <f t="shared" si="2"/>
        <v>0</v>
      </c>
      <c r="S10" s="13">
        <f t="shared" si="3"/>
        <v>1</v>
      </c>
      <c r="T10" s="29" t="str">
        <f t="shared" si="4"/>
        <v>Ano</v>
      </c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</row>
    <row r="11" spans="1:41" s="3" customFormat="1" ht="30" customHeight="1" x14ac:dyDescent="0.25">
      <c r="A11" s="37">
        <v>5</v>
      </c>
      <c r="B11" s="72">
        <v>97</v>
      </c>
      <c r="C11" s="73"/>
      <c r="D11" s="120"/>
      <c r="E11" s="14"/>
      <c r="F11" s="14"/>
      <c r="G11" s="14"/>
      <c r="H11" s="14"/>
      <c r="I11" s="121"/>
      <c r="J11" s="41">
        <f t="shared" si="0"/>
        <v>0</v>
      </c>
      <c r="K11" s="15"/>
      <c r="L11" s="14"/>
      <c r="M11" s="14"/>
      <c r="N11" s="14"/>
      <c r="O11" s="14"/>
      <c r="P11" s="19">
        <f t="shared" si="1"/>
        <v>0</v>
      </c>
      <c r="Q11" s="14"/>
      <c r="R11" s="19">
        <f t="shared" si="2"/>
        <v>0</v>
      </c>
      <c r="S11" s="13">
        <f t="shared" si="3"/>
        <v>1</v>
      </c>
      <c r="T11" s="29" t="str">
        <f t="shared" si="4"/>
        <v>Ano</v>
      </c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</row>
    <row r="12" spans="1:41" s="3" customFormat="1" ht="30" customHeight="1" x14ac:dyDescent="0.25">
      <c r="A12" s="37">
        <v>6</v>
      </c>
      <c r="B12" s="72">
        <v>101</v>
      </c>
      <c r="C12" s="73"/>
      <c r="D12" s="120"/>
      <c r="E12" s="14"/>
      <c r="F12" s="14"/>
      <c r="G12" s="14"/>
      <c r="H12" s="14"/>
      <c r="I12" s="121"/>
      <c r="J12" s="41">
        <f t="shared" si="0"/>
        <v>0</v>
      </c>
      <c r="K12" s="15"/>
      <c r="L12" s="14"/>
      <c r="M12" s="14"/>
      <c r="N12" s="14"/>
      <c r="O12" s="14"/>
      <c r="P12" s="19">
        <f t="shared" si="1"/>
        <v>0</v>
      </c>
      <c r="Q12" s="14"/>
      <c r="R12" s="19">
        <f t="shared" si="2"/>
        <v>0</v>
      </c>
      <c r="S12" s="13">
        <f t="shared" si="3"/>
        <v>1</v>
      </c>
      <c r="T12" s="29" t="str">
        <f t="shared" si="4"/>
        <v>Ano</v>
      </c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</row>
    <row r="13" spans="1:41" ht="30" customHeight="1" x14ac:dyDescent="0.25">
      <c r="A13" s="37">
        <v>7</v>
      </c>
      <c r="B13" s="72">
        <v>108</v>
      </c>
      <c r="C13" s="73"/>
      <c r="D13" s="120"/>
      <c r="E13" s="14"/>
      <c r="F13" s="14"/>
      <c r="G13" s="14"/>
      <c r="H13" s="14"/>
      <c r="I13" s="121"/>
      <c r="J13" s="41">
        <f t="shared" si="0"/>
        <v>0</v>
      </c>
      <c r="K13" s="15"/>
      <c r="L13" s="14"/>
      <c r="M13" s="14"/>
      <c r="N13" s="14"/>
      <c r="O13" s="14"/>
      <c r="P13" s="19">
        <f t="shared" si="1"/>
        <v>0</v>
      </c>
      <c r="Q13" s="14"/>
      <c r="R13" s="19">
        <f t="shared" si="2"/>
        <v>0</v>
      </c>
      <c r="S13" s="13">
        <f t="shared" si="3"/>
        <v>1</v>
      </c>
      <c r="T13" s="29" t="str">
        <f t="shared" si="4"/>
        <v>Ano</v>
      </c>
    </row>
    <row r="14" spans="1:41" ht="30" customHeight="1" x14ac:dyDescent="0.25">
      <c r="A14" s="37">
        <v>8</v>
      </c>
      <c r="B14" s="72">
        <v>119</v>
      </c>
      <c r="C14" s="73"/>
      <c r="D14" s="120"/>
      <c r="E14" s="14"/>
      <c r="F14" s="14"/>
      <c r="G14" s="14"/>
      <c r="H14" s="14"/>
      <c r="I14" s="121"/>
      <c r="J14" s="41">
        <f t="shared" si="0"/>
        <v>0</v>
      </c>
      <c r="K14" s="15"/>
      <c r="L14" s="14"/>
      <c r="M14" s="14"/>
      <c r="N14" s="14"/>
      <c r="O14" s="14"/>
      <c r="P14" s="19">
        <f t="shared" si="1"/>
        <v>0</v>
      </c>
      <c r="Q14" s="14"/>
      <c r="R14" s="19">
        <f t="shared" si="2"/>
        <v>0</v>
      </c>
      <c r="S14" s="13">
        <f t="shared" si="3"/>
        <v>1</v>
      </c>
      <c r="T14" s="29" t="str">
        <f t="shared" si="4"/>
        <v>Ano</v>
      </c>
    </row>
    <row r="15" spans="1:41" ht="30" customHeight="1" x14ac:dyDescent="0.25">
      <c r="A15" s="37">
        <v>9</v>
      </c>
      <c r="B15" s="72">
        <v>125</v>
      </c>
      <c r="C15" s="73"/>
      <c r="D15" s="120"/>
      <c r="E15" s="14"/>
      <c r="F15" s="14"/>
      <c r="G15" s="14"/>
      <c r="H15" s="14"/>
      <c r="I15" s="121"/>
      <c r="J15" s="41">
        <f t="shared" si="0"/>
        <v>0</v>
      </c>
      <c r="K15" s="15"/>
      <c r="L15" s="14"/>
      <c r="M15" s="14"/>
      <c r="N15" s="14"/>
      <c r="O15" s="14"/>
      <c r="P15" s="19">
        <f t="shared" si="1"/>
        <v>0</v>
      </c>
      <c r="Q15" s="14"/>
      <c r="R15" s="19">
        <f t="shared" si="2"/>
        <v>0</v>
      </c>
      <c r="S15" s="13">
        <f t="shared" si="3"/>
        <v>1</v>
      </c>
      <c r="T15" s="29" t="str">
        <f t="shared" si="4"/>
        <v>Ano</v>
      </c>
    </row>
    <row r="16" spans="1:41" s="4" customFormat="1" ht="30" customHeight="1" x14ac:dyDescent="0.3">
      <c r="A16" s="37">
        <v>10</v>
      </c>
      <c r="B16" s="72">
        <v>149</v>
      </c>
      <c r="C16" s="73"/>
      <c r="D16" s="120"/>
      <c r="E16" s="14"/>
      <c r="F16" s="14"/>
      <c r="G16" s="14"/>
      <c r="H16" s="14"/>
      <c r="I16" s="121"/>
      <c r="J16" s="41">
        <f t="shared" si="0"/>
        <v>0</v>
      </c>
      <c r="K16" s="15"/>
      <c r="L16" s="14"/>
      <c r="M16" s="14"/>
      <c r="N16" s="14"/>
      <c r="O16" s="14"/>
      <c r="P16" s="19">
        <f t="shared" si="1"/>
        <v>0</v>
      </c>
      <c r="Q16" s="14"/>
      <c r="R16" s="19">
        <f t="shared" si="2"/>
        <v>0</v>
      </c>
      <c r="S16" s="13">
        <f t="shared" si="3"/>
        <v>1</v>
      </c>
      <c r="T16" s="29" t="str">
        <f t="shared" si="4"/>
        <v>Ano</v>
      </c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</row>
    <row r="17" spans="1:41" s="4" customFormat="1" ht="30" customHeight="1" x14ac:dyDescent="0.3">
      <c r="A17" s="37">
        <v>12</v>
      </c>
      <c r="B17" s="72">
        <v>161</v>
      </c>
      <c r="C17" s="73"/>
      <c r="D17" s="120"/>
      <c r="E17" s="14"/>
      <c r="F17" s="14"/>
      <c r="G17" s="14"/>
      <c r="H17" s="14"/>
      <c r="I17" s="121"/>
      <c r="J17" s="41">
        <f t="shared" ref="J17:J23" si="5">SUM(D17:I17)</f>
        <v>0</v>
      </c>
      <c r="K17" s="15"/>
      <c r="L17" s="14"/>
      <c r="M17" s="14"/>
      <c r="N17" s="14"/>
      <c r="O17" s="14"/>
      <c r="P17" s="19">
        <f t="shared" ref="P17:P23" si="6">J17+K17+L17+M17+N17+O17</f>
        <v>0</v>
      </c>
      <c r="Q17" s="14"/>
      <c r="R17" s="19">
        <f t="shared" ref="R17:R23" si="7">P17+Q17</f>
        <v>0</v>
      </c>
      <c r="S17" s="13">
        <f t="shared" si="3"/>
        <v>1</v>
      </c>
      <c r="T17" s="29" t="str">
        <f t="shared" ref="T17:T23" si="8">IF(S17&gt;$T$2,"Nie","Ano")</f>
        <v>Ano</v>
      </c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</row>
    <row r="18" spans="1:41" s="4" customFormat="1" ht="30" customHeight="1" x14ac:dyDescent="0.3">
      <c r="A18" s="37">
        <v>16</v>
      </c>
      <c r="B18" s="72">
        <v>205</v>
      </c>
      <c r="C18" s="73"/>
      <c r="D18" s="120"/>
      <c r="E18" s="14"/>
      <c r="F18" s="14"/>
      <c r="G18" s="14"/>
      <c r="H18" s="14"/>
      <c r="I18" s="121"/>
      <c r="J18" s="41">
        <f t="shared" si="5"/>
        <v>0</v>
      </c>
      <c r="K18" s="15"/>
      <c r="L18" s="14"/>
      <c r="M18" s="14"/>
      <c r="N18" s="14"/>
      <c r="O18" s="14"/>
      <c r="P18" s="19">
        <f t="shared" si="6"/>
        <v>0</v>
      </c>
      <c r="Q18" s="14"/>
      <c r="R18" s="19">
        <f t="shared" si="7"/>
        <v>0</v>
      </c>
      <c r="S18" s="13">
        <f t="shared" si="3"/>
        <v>1</v>
      </c>
      <c r="T18" s="29" t="str">
        <f t="shared" si="8"/>
        <v>Ano</v>
      </c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</row>
    <row r="19" spans="1:41" ht="30" customHeight="1" x14ac:dyDescent="0.35">
      <c r="A19" s="37">
        <v>18</v>
      </c>
      <c r="B19" s="37"/>
      <c r="C19" s="40"/>
      <c r="D19" s="66"/>
      <c r="E19" s="67"/>
      <c r="F19" s="67"/>
      <c r="G19" s="67"/>
      <c r="H19" s="67"/>
      <c r="I19" s="68"/>
      <c r="J19" s="41">
        <f t="shared" si="5"/>
        <v>0</v>
      </c>
      <c r="K19" s="15"/>
      <c r="L19" s="14"/>
      <c r="M19" s="14"/>
      <c r="N19" s="14"/>
      <c r="O19" s="14"/>
      <c r="P19" s="19">
        <f t="shared" si="6"/>
        <v>0</v>
      </c>
      <c r="Q19" s="14"/>
      <c r="R19" s="19">
        <f t="shared" si="7"/>
        <v>0</v>
      </c>
      <c r="S19" s="13">
        <f t="shared" si="3"/>
        <v>1</v>
      </c>
      <c r="T19" s="29" t="str">
        <f t="shared" si="8"/>
        <v>Ano</v>
      </c>
    </row>
    <row r="20" spans="1:41" ht="30" customHeight="1" x14ac:dyDescent="0.25">
      <c r="A20" s="37">
        <v>19</v>
      </c>
      <c r="B20" s="37"/>
      <c r="C20" s="40"/>
      <c r="D20" s="55"/>
      <c r="E20" s="14"/>
      <c r="F20" s="14"/>
      <c r="G20" s="14"/>
      <c r="H20" s="14"/>
      <c r="I20" s="56"/>
      <c r="J20" s="41">
        <f t="shared" si="5"/>
        <v>0</v>
      </c>
      <c r="K20" s="15"/>
      <c r="L20" s="14"/>
      <c r="M20" s="14"/>
      <c r="N20" s="14"/>
      <c r="O20" s="14"/>
      <c r="P20" s="19">
        <f t="shared" si="6"/>
        <v>0</v>
      </c>
      <c r="Q20" s="14"/>
      <c r="R20" s="19">
        <f t="shared" si="7"/>
        <v>0</v>
      </c>
      <c r="S20" s="13">
        <f t="shared" si="3"/>
        <v>1</v>
      </c>
      <c r="T20" s="29" t="str">
        <f t="shared" si="8"/>
        <v>Ano</v>
      </c>
    </row>
    <row r="21" spans="1:41" ht="30" customHeight="1" x14ac:dyDescent="0.25">
      <c r="A21" s="37">
        <v>20</v>
      </c>
      <c r="B21" s="37"/>
      <c r="C21" s="40"/>
      <c r="D21" s="55"/>
      <c r="E21" s="14"/>
      <c r="F21" s="14"/>
      <c r="G21" s="14"/>
      <c r="H21" s="14"/>
      <c r="I21" s="56"/>
      <c r="J21" s="41">
        <f t="shared" si="5"/>
        <v>0</v>
      </c>
      <c r="K21" s="15"/>
      <c r="L21" s="14"/>
      <c r="M21" s="14"/>
      <c r="N21" s="14"/>
      <c r="O21" s="14"/>
      <c r="P21" s="19">
        <f t="shared" si="6"/>
        <v>0</v>
      </c>
      <c r="Q21" s="14"/>
      <c r="R21" s="19">
        <f t="shared" si="7"/>
        <v>0</v>
      </c>
      <c r="S21" s="13">
        <f t="shared" si="3"/>
        <v>1</v>
      </c>
      <c r="T21" s="29" t="str">
        <f t="shared" si="8"/>
        <v>Ano</v>
      </c>
    </row>
    <row r="22" spans="1:41" ht="30" customHeight="1" x14ac:dyDescent="0.25">
      <c r="A22" s="37">
        <v>21</v>
      </c>
      <c r="B22" s="37"/>
      <c r="C22" s="40"/>
      <c r="D22" s="55"/>
      <c r="E22" s="14"/>
      <c r="F22" s="14"/>
      <c r="G22" s="14"/>
      <c r="H22" s="14"/>
      <c r="I22" s="56"/>
      <c r="J22" s="41">
        <f t="shared" si="5"/>
        <v>0</v>
      </c>
      <c r="K22" s="15"/>
      <c r="L22" s="14"/>
      <c r="M22" s="14"/>
      <c r="N22" s="14"/>
      <c r="O22" s="14"/>
      <c r="P22" s="19">
        <f t="shared" si="6"/>
        <v>0</v>
      </c>
      <c r="Q22" s="14"/>
      <c r="R22" s="19">
        <f t="shared" si="7"/>
        <v>0</v>
      </c>
      <c r="S22" s="13">
        <f t="shared" si="3"/>
        <v>1</v>
      </c>
      <c r="T22" s="29" t="str">
        <f t="shared" si="8"/>
        <v>Ano</v>
      </c>
    </row>
    <row r="23" spans="1:41" ht="30" customHeight="1" thickBot="1" x14ac:dyDescent="0.3">
      <c r="A23" s="37">
        <v>22</v>
      </c>
      <c r="B23" s="38"/>
      <c r="C23" s="49"/>
      <c r="D23" s="57"/>
      <c r="E23" s="58"/>
      <c r="F23" s="58"/>
      <c r="G23" s="58"/>
      <c r="H23" s="58"/>
      <c r="I23" s="59"/>
      <c r="J23" s="50">
        <f t="shared" si="5"/>
        <v>0</v>
      </c>
      <c r="K23" s="23"/>
      <c r="L23" s="24"/>
      <c r="M23" s="24"/>
      <c r="N23" s="24"/>
      <c r="O23" s="24"/>
      <c r="P23" s="26">
        <f t="shared" si="6"/>
        <v>0</v>
      </c>
      <c r="Q23" s="24"/>
      <c r="R23" s="26">
        <f t="shared" si="7"/>
        <v>0</v>
      </c>
      <c r="S23" s="27">
        <f t="shared" si="3"/>
        <v>1</v>
      </c>
      <c r="T23" s="34" t="str">
        <f t="shared" si="8"/>
        <v>Ano</v>
      </c>
    </row>
    <row r="24" spans="1:41" ht="13.8" thickTop="1" x14ac:dyDescent="0.25"/>
  </sheetData>
  <mergeCells count="15">
    <mergeCell ref="A2:C5"/>
    <mergeCell ref="A1:T1"/>
    <mergeCell ref="S2:S3"/>
    <mergeCell ref="T2:T3"/>
    <mergeCell ref="S4:S6"/>
    <mergeCell ref="T4:T6"/>
    <mergeCell ref="R2:R6"/>
    <mergeCell ref="D2:I2"/>
    <mergeCell ref="J2:J6"/>
    <mergeCell ref="K2:Q2"/>
    <mergeCell ref="D3:I3"/>
    <mergeCell ref="K3:Q3"/>
    <mergeCell ref="P4:P6"/>
    <mergeCell ref="D5:I5"/>
    <mergeCell ref="K5:O5"/>
  </mergeCells>
  <conditionalFormatting sqref="T8:T11 T14:T23">
    <cfRule type="cellIs" dxfId="29" priority="11" stopIfTrue="1" operator="equal">
      <formula>"Ne"</formula>
    </cfRule>
    <cfRule type="cellIs" dxfId="28" priority="12" stopIfTrue="1" operator="equal">
      <formula>"Ano"</formula>
    </cfRule>
  </conditionalFormatting>
  <conditionalFormatting sqref="T13">
    <cfRule type="cellIs" dxfId="27" priority="7" stopIfTrue="1" operator="equal">
      <formula>"Ne"</formula>
    </cfRule>
    <cfRule type="cellIs" dxfId="26" priority="8" stopIfTrue="1" operator="equal">
      <formula>"Ano"</formula>
    </cfRule>
  </conditionalFormatting>
  <conditionalFormatting sqref="T12">
    <cfRule type="cellIs" dxfId="25" priority="3" stopIfTrue="1" operator="equal">
      <formula>"Ne"</formula>
    </cfRule>
    <cfRule type="cellIs" dxfId="24" priority="4" stopIfTrue="1" operator="equal">
      <formula>"Ano"</formula>
    </cfRule>
  </conditionalFormatting>
  <hyperlinks>
    <hyperlink ref="A2:C5" r:id="rId1" location="gid=0&amp;range=A1:T1" display="Odkaz"/>
  </hyperlinks>
  <pageMargins left="0.7" right="0.7" top="0.75" bottom="0.75" header="0.3" footer="0.3"/>
  <pageSetup paperSize="9" orientation="portrait" verticalDpi="0"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24"/>
  <sheetViews>
    <sheetView tabSelected="1" topLeftCell="A9" zoomScale="55" zoomScaleNormal="55" workbookViewId="0">
      <selection activeCell="M13" sqref="M13"/>
    </sheetView>
  </sheetViews>
  <sheetFormatPr defaultRowHeight="13.2" x14ac:dyDescent="0.25"/>
  <cols>
    <col min="1" max="1" width="5" customWidth="1"/>
    <col min="2" max="2" width="5.33203125" customWidth="1"/>
    <col min="3" max="3" width="32.33203125" customWidth="1"/>
    <col min="10" max="10" width="9.5546875" customWidth="1"/>
    <col min="11" max="11" width="12.33203125" customWidth="1"/>
    <col min="12" max="12" width="11.109375" customWidth="1"/>
    <col min="13" max="14" width="11" customWidth="1"/>
    <col min="15" max="15" width="10.33203125" customWidth="1"/>
    <col min="16" max="16" width="10.6640625" customWidth="1"/>
    <col min="17" max="17" width="10.33203125" customWidth="1"/>
    <col min="18" max="18" width="10.6640625" customWidth="1"/>
    <col min="19" max="19" width="9.5546875" customWidth="1"/>
    <col min="20" max="41" width="9.109375" style="5" customWidth="1"/>
  </cols>
  <sheetData>
    <row r="1" spans="1:41" ht="51" customHeight="1" x14ac:dyDescent="0.25">
      <c r="A1" s="177" t="s">
        <v>30</v>
      </c>
      <c r="B1" s="147"/>
      <c r="C1" s="147"/>
      <c r="D1" s="147"/>
      <c r="E1" s="147"/>
      <c r="F1" s="147"/>
      <c r="G1" s="147"/>
      <c r="H1" s="147"/>
      <c r="I1" s="147"/>
      <c r="J1" s="146"/>
      <c r="K1" s="147"/>
      <c r="L1" s="147"/>
      <c r="M1" s="147"/>
      <c r="N1" s="147"/>
      <c r="O1" s="147"/>
      <c r="P1" s="147"/>
      <c r="Q1" s="147"/>
      <c r="R1" s="147"/>
      <c r="S1" s="147"/>
      <c r="T1" s="148"/>
    </row>
    <row r="2" spans="1:41" ht="20.25" customHeight="1" x14ac:dyDescent="0.25">
      <c r="A2" s="178"/>
      <c r="B2" s="179"/>
      <c r="C2" s="180"/>
      <c r="D2" s="155" t="s">
        <v>31</v>
      </c>
      <c r="E2" s="156"/>
      <c r="F2" s="156"/>
      <c r="G2" s="156"/>
      <c r="H2" s="156"/>
      <c r="I2" s="156"/>
      <c r="J2" s="191" t="s">
        <v>0</v>
      </c>
      <c r="K2" s="155" t="s">
        <v>32</v>
      </c>
      <c r="L2" s="156"/>
      <c r="M2" s="156"/>
      <c r="N2" s="156"/>
      <c r="O2" s="156"/>
      <c r="P2" s="156"/>
      <c r="Q2" s="156"/>
      <c r="R2" s="160" t="s">
        <v>1</v>
      </c>
      <c r="S2" s="163" t="s">
        <v>2</v>
      </c>
      <c r="T2" s="165">
        <v>6</v>
      </c>
    </row>
    <row r="3" spans="1:41" ht="13.2" customHeight="1" thickBot="1" x14ac:dyDescent="0.3">
      <c r="A3" s="181"/>
      <c r="B3" s="153"/>
      <c r="C3" s="182"/>
      <c r="D3" s="168" t="s">
        <v>3</v>
      </c>
      <c r="E3" s="167"/>
      <c r="F3" s="167"/>
      <c r="G3" s="167"/>
      <c r="H3" s="167"/>
      <c r="I3" s="167"/>
      <c r="J3" s="192"/>
      <c r="K3" s="167" t="s">
        <v>3</v>
      </c>
      <c r="L3" s="167"/>
      <c r="M3" s="167"/>
      <c r="N3" s="167"/>
      <c r="O3" s="167"/>
      <c r="P3" s="167"/>
      <c r="Q3" s="169"/>
      <c r="R3" s="161"/>
      <c r="S3" s="164"/>
      <c r="T3" s="166"/>
    </row>
    <row r="4" spans="1:41" ht="35.25" customHeight="1" x14ac:dyDescent="0.25">
      <c r="A4" s="181"/>
      <c r="B4" s="153"/>
      <c r="C4" s="182"/>
      <c r="D4" s="95" t="s">
        <v>4</v>
      </c>
      <c r="E4" s="95" t="s">
        <v>5</v>
      </c>
      <c r="F4" s="95" t="s">
        <v>6</v>
      </c>
      <c r="G4" s="95" t="s">
        <v>7</v>
      </c>
      <c r="H4" s="95" t="s">
        <v>8</v>
      </c>
      <c r="I4" s="105" t="s">
        <v>9</v>
      </c>
      <c r="J4" s="192"/>
      <c r="K4" s="96" t="s">
        <v>10</v>
      </c>
      <c r="L4" s="95" t="s">
        <v>11</v>
      </c>
      <c r="M4" s="95" t="s">
        <v>12</v>
      </c>
      <c r="N4" s="95" t="s">
        <v>13</v>
      </c>
      <c r="O4" s="95" t="s">
        <v>14</v>
      </c>
      <c r="P4" s="170" t="s">
        <v>15</v>
      </c>
      <c r="Q4" s="71" t="s">
        <v>16</v>
      </c>
      <c r="R4" s="161"/>
      <c r="S4" s="158" t="s">
        <v>17</v>
      </c>
      <c r="T4" s="173" t="s">
        <v>18</v>
      </c>
    </row>
    <row r="5" spans="1:41" ht="13.2" customHeight="1" x14ac:dyDescent="0.25">
      <c r="A5" s="181"/>
      <c r="B5" s="153"/>
      <c r="C5" s="182"/>
      <c r="D5" s="175"/>
      <c r="E5" s="175"/>
      <c r="F5" s="175"/>
      <c r="G5" s="175"/>
      <c r="H5" s="175"/>
      <c r="I5" s="175"/>
      <c r="J5" s="192"/>
      <c r="K5" s="175" t="s">
        <v>19</v>
      </c>
      <c r="L5" s="175"/>
      <c r="M5" s="175"/>
      <c r="N5" s="175"/>
      <c r="O5" s="175"/>
      <c r="P5" s="171"/>
      <c r="Q5" s="71"/>
      <c r="R5" s="161"/>
      <c r="S5" s="158"/>
      <c r="T5" s="173"/>
    </row>
    <row r="6" spans="1:41" ht="42" customHeight="1" x14ac:dyDescent="0.25">
      <c r="A6" s="35" t="s">
        <v>20</v>
      </c>
      <c r="B6" s="2" t="s">
        <v>21</v>
      </c>
      <c r="C6" s="8" t="s">
        <v>22</v>
      </c>
      <c r="D6" s="83">
        <v>10</v>
      </c>
      <c r="E6" s="83">
        <v>10</v>
      </c>
      <c r="F6" s="83">
        <v>10</v>
      </c>
      <c r="G6" s="83">
        <v>10</v>
      </c>
      <c r="H6" s="83">
        <v>10</v>
      </c>
      <c r="I6" s="84">
        <v>10</v>
      </c>
      <c r="J6" s="193"/>
      <c r="K6" s="144">
        <v>10</v>
      </c>
      <c r="L6" s="144">
        <v>10</v>
      </c>
      <c r="M6" s="83">
        <v>10</v>
      </c>
      <c r="N6" s="83">
        <v>10</v>
      </c>
      <c r="O6" s="83">
        <v>10</v>
      </c>
      <c r="P6" s="172"/>
      <c r="Q6" s="83">
        <v>20</v>
      </c>
      <c r="R6" s="162"/>
      <c r="S6" s="159"/>
      <c r="T6" s="174"/>
    </row>
    <row r="7" spans="1:41" ht="9.75" customHeight="1" x14ac:dyDescent="0.25">
      <c r="A7" s="36"/>
      <c r="B7" s="10"/>
      <c r="C7" s="90"/>
      <c r="D7" s="87"/>
      <c r="E7" s="87"/>
      <c r="F7" s="87"/>
      <c r="G7" s="87"/>
      <c r="H7" s="87"/>
      <c r="I7" s="88"/>
      <c r="J7" s="110"/>
      <c r="K7" s="86"/>
      <c r="L7" s="86"/>
      <c r="M7" s="87"/>
      <c r="N7" s="87"/>
      <c r="O7" s="87"/>
      <c r="P7" s="87"/>
      <c r="Q7" s="88"/>
      <c r="R7" s="86"/>
      <c r="S7" s="86"/>
      <c r="T7" s="89"/>
    </row>
    <row r="8" spans="1:41" s="3" customFormat="1" ht="30" customHeight="1" x14ac:dyDescent="0.25">
      <c r="A8" s="37">
        <v>2</v>
      </c>
      <c r="B8" s="72">
        <v>59</v>
      </c>
      <c r="C8" s="73"/>
      <c r="D8" s="120"/>
      <c r="E8" s="14"/>
      <c r="F8" s="14"/>
      <c r="G8" s="14"/>
      <c r="H8" s="14"/>
      <c r="I8" s="121"/>
      <c r="J8" s="19">
        <f t="shared" ref="J8:J16" si="0">SUM(D8:I8)</f>
        <v>0</v>
      </c>
      <c r="K8" s="14"/>
      <c r="L8" s="14"/>
      <c r="M8" s="14"/>
      <c r="N8" s="14"/>
      <c r="O8" s="14"/>
      <c r="P8" s="19">
        <f t="shared" ref="P8:P16" si="1">J8+K8+L8+M8+N8+O8</f>
        <v>0</v>
      </c>
      <c r="Q8" s="14"/>
      <c r="R8" s="19">
        <f t="shared" ref="R8:R16" si="2">P8+Q8</f>
        <v>0</v>
      </c>
      <c r="S8" s="13">
        <f t="shared" ref="S8:S23" si="3">RANK(R8,$R$8:$R$23)</f>
        <v>1</v>
      </c>
      <c r="T8" s="32" t="str">
        <f t="shared" ref="T8:T16" si="4">IF(S8&gt;$T$2,"Nie","Ano")</f>
        <v>Ano</v>
      </c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</row>
    <row r="9" spans="1:41" s="3" customFormat="1" ht="30" customHeight="1" x14ac:dyDescent="0.25">
      <c r="A9" s="37">
        <v>3</v>
      </c>
      <c r="B9" s="72">
        <v>94</v>
      </c>
      <c r="C9" s="73"/>
      <c r="D9" s="120"/>
      <c r="E9" s="14"/>
      <c r="F9" s="14"/>
      <c r="G9" s="14"/>
      <c r="H9" s="14"/>
      <c r="I9" s="121"/>
      <c r="J9" s="19">
        <f t="shared" si="0"/>
        <v>0</v>
      </c>
      <c r="K9" s="14"/>
      <c r="L9" s="14"/>
      <c r="M9" s="14"/>
      <c r="N9" s="14"/>
      <c r="O9" s="14"/>
      <c r="P9" s="19">
        <f t="shared" si="1"/>
        <v>0</v>
      </c>
      <c r="Q9" s="14"/>
      <c r="R9" s="19">
        <f t="shared" si="2"/>
        <v>0</v>
      </c>
      <c r="S9" s="13">
        <f t="shared" si="3"/>
        <v>1</v>
      </c>
      <c r="T9" s="32" t="str">
        <f t="shared" si="4"/>
        <v>Ano</v>
      </c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</row>
    <row r="10" spans="1:41" s="3" customFormat="1" ht="30" customHeight="1" x14ac:dyDescent="0.25">
      <c r="A10" s="37">
        <v>4</v>
      </c>
      <c r="B10" s="72">
        <v>95</v>
      </c>
      <c r="C10" s="73"/>
      <c r="D10" s="120"/>
      <c r="E10" s="14"/>
      <c r="F10" s="14"/>
      <c r="G10" s="14"/>
      <c r="H10" s="14"/>
      <c r="I10" s="121"/>
      <c r="J10" s="19">
        <f t="shared" si="0"/>
        <v>0</v>
      </c>
      <c r="K10" s="14"/>
      <c r="L10" s="14"/>
      <c r="M10" s="14"/>
      <c r="N10" s="14"/>
      <c r="O10" s="14"/>
      <c r="P10" s="19">
        <f t="shared" si="1"/>
        <v>0</v>
      </c>
      <c r="Q10" s="14"/>
      <c r="R10" s="19">
        <f t="shared" si="2"/>
        <v>0</v>
      </c>
      <c r="S10" s="13">
        <f t="shared" si="3"/>
        <v>1</v>
      </c>
      <c r="T10" s="32" t="str">
        <f t="shared" si="4"/>
        <v>Ano</v>
      </c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</row>
    <row r="11" spans="1:41" s="3" customFormat="1" ht="30" customHeight="1" x14ac:dyDescent="0.25">
      <c r="A11" s="37">
        <v>5</v>
      </c>
      <c r="B11" s="72">
        <v>97</v>
      </c>
      <c r="C11" s="73"/>
      <c r="D11" s="120"/>
      <c r="E11" s="14"/>
      <c r="F11" s="14"/>
      <c r="G11" s="14"/>
      <c r="H11" s="14"/>
      <c r="I11" s="121"/>
      <c r="J11" s="19">
        <f t="shared" si="0"/>
        <v>0</v>
      </c>
      <c r="K11" s="14"/>
      <c r="L11" s="14"/>
      <c r="M11" s="14"/>
      <c r="N11" s="14"/>
      <c r="O11" s="14"/>
      <c r="P11" s="19">
        <f t="shared" si="1"/>
        <v>0</v>
      </c>
      <c r="Q11" s="14"/>
      <c r="R11" s="19">
        <f t="shared" si="2"/>
        <v>0</v>
      </c>
      <c r="S11" s="13">
        <f t="shared" si="3"/>
        <v>1</v>
      </c>
      <c r="T11" s="32" t="str">
        <f t="shared" si="4"/>
        <v>Ano</v>
      </c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</row>
    <row r="12" spans="1:41" ht="30" customHeight="1" x14ac:dyDescent="0.25">
      <c r="A12" s="37">
        <v>6</v>
      </c>
      <c r="B12" s="72">
        <v>101</v>
      </c>
      <c r="C12" s="73"/>
      <c r="D12" s="120"/>
      <c r="E12" s="14"/>
      <c r="F12" s="14"/>
      <c r="G12" s="14"/>
      <c r="H12" s="14"/>
      <c r="I12" s="121"/>
      <c r="J12" s="19">
        <f t="shared" si="0"/>
        <v>0</v>
      </c>
      <c r="K12" s="14"/>
      <c r="L12" s="14"/>
      <c r="M12" s="14"/>
      <c r="N12" s="14"/>
      <c r="O12" s="14"/>
      <c r="P12" s="19">
        <f t="shared" si="1"/>
        <v>0</v>
      </c>
      <c r="Q12" s="14"/>
      <c r="R12" s="19">
        <f t="shared" si="2"/>
        <v>0</v>
      </c>
      <c r="S12" s="13">
        <f t="shared" si="3"/>
        <v>1</v>
      </c>
      <c r="T12" s="32" t="str">
        <f t="shared" si="4"/>
        <v>Ano</v>
      </c>
    </row>
    <row r="13" spans="1:41" ht="30" customHeight="1" x14ac:dyDescent="0.25">
      <c r="A13" s="37">
        <v>7</v>
      </c>
      <c r="B13" s="72">
        <v>108</v>
      </c>
      <c r="C13" s="73"/>
      <c r="D13" s="120"/>
      <c r="E13" s="14"/>
      <c r="F13" s="14"/>
      <c r="G13" s="14"/>
      <c r="H13" s="14"/>
      <c r="I13" s="121"/>
      <c r="J13" s="19">
        <f t="shared" si="0"/>
        <v>0</v>
      </c>
      <c r="K13" s="14"/>
      <c r="L13" s="14"/>
      <c r="M13" s="14"/>
      <c r="N13" s="14"/>
      <c r="O13" s="14"/>
      <c r="P13" s="19">
        <f t="shared" si="1"/>
        <v>0</v>
      </c>
      <c r="Q13" s="14"/>
      <c r="R13" s="19">
        <f t="shared" si="2"/>
        <v>0</v>
      </c>
      <c r="S13" s="13">
        <f t="shared" si="3"/>
        <v>1</v>
      </c>
      <c r="T13" s="32" t="str">
        <f t="shared" si="4"/>
        <v>Ano</v>
      </c>
    </row>
    <row r="14" spans="1:41" ht="30" customHeight="1" x14ac:dyDescent="0.25">
      <c r="A14" s="37">
        <v>8</v>
      </c>
      <c r="B14" s="72">
        <v>119</v>
      </c>
      <c r="C14" s="73"/>
      <c r="D14" s="120"/>
      <c r="E14" s="14"/>
      <c r="F14" s="14"/>
      <c r="G14" s="14"/>
      <c r="H14" s="14"/>
      <c r="I14" s="121"/>
      <c r="J14" s="19">
        <f t="shared" si="0"/>
        <v>0</v>
      </c>
      <c r="K14" s="14"/>
      <c r="L14" s="14"/>
      <c r="M14" s="14"/>
      <c r="N14" s="14"/>
      <c r="O14" s="14"/>
      <c r="P14" s="19">
        <f t="shared" si="1"/>
        <v>0</v>
      </c>
      <c r="Q14" s="14"/>
      <c r="R14" s="19">
        <f t="shared" si="2"/>
        <v>0</v>
      </c>
      <c r="S14" s="13">
        <f t="shared" si="3"/>
        <v>1</v>
      </c>
      <c r="T14" s="32" t="str">
        <f t="shared" si="4"/>
        <v>Ano</v>
      </c>
    </row>
    <row r="15" spans="1:41" ht="30" customHeight="1" x14ac:dyDescent="0.25">
      <c r="A15" s="37">
        <v>9</v>
      </c>
      <c r="B15" s="72">
        <v>125</v>
      </c>
      <c r="C15" s="73"/>
      <c r="D15" s="120"/>
      <c r="E15" s="14"/>
      <c r="F15" s="14"/>
      <c r="G15" s="14"/>
      <c r="H15" s="14"/>
      <c r="I15" s="121"/>
      <c r="J15" s="19">
        <f t="shared" si="0"/>
        <v>0</v>
      </c>
      <c r="K15" s="14"/>
      <c r="L15" s="14"/>
      <c r="M15" s="14"/>
      <c r="N15" s="14"/>
      <c r="O15" s="14"/>
      <c r="P15" s="19">
        <f t="shared" si="1"/>
        <v>0</v>
      </c>
      <c r="Q15" s="14"/>
      <c r="R15" s="19">
        <f t="shared" si="2"/>
        <v>0</v>
      </c>
      <c r="S15" s="13">
        <f t="shared" si="3"/>
        <v>1</v>
      </c>
      <c r="T15" s="32" t="str">
        <f t="shared" si="4"/>
        <v>Ano</v>
      </c>
    </row>
    <row r="16" spans="1:41" s="4" customFormat="1" ht="30" customHeight="1" x14ac:dyDescent="0.3">
      <c r="A16" s="37">
        <v>10</v>
      </c>
      <c r="B16" s="72">
        <v>149</v>
      </c>
      <c r="C16" s="73"/>
      <c r="D16" s="120"/>
      <c r="E16" s="14"/>
      <c r="F16" s="14"/>
      <c r="G16" s="14"/>
      <c r="H16" s="14"/>
      <c r="I16" s="121"/>
      <c r="J16" s="19">
        <f t="shared" si="0"/>
        <v>0</v>
      </c>
      <c r="K16" s="14"/>
      <c r="L16" s="14"/>
      <c r="M16" s="14"/>
      <c r="N16" s="14"/>
      <c r="O16" s="14"/>
      <c r="P16" s="19">
        <f t="shared" si="1"/>
        <v>0</v>
      </c>
      <c r="Q16" s="14"/>
      <c r="R16" s="19">
        <f t="shared" si="2"/>
        <v>0</v>
      </c>
      <c r="S16" s="13">
        <f t="shared" si="3"/>
        <v>1</v>
      </c>
      <c r="T16" s="32" t="str">
        <f t="shared" si="4"/>
        <v>Ano</v>
      </c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</row>
    <row r="17" spans="1:41" s="4" customFormat="1" ht="30" customHeight="1" x14ac:dyDescent="0.3">
      <c r="A17" s="37">
        <v>12</v>
      </c>
      <c r="B17" s="72">
        <v>161</v>
      </c>
      <c r="C17" s="73"/>
      <c r="D17" s="120"/>
      <c r="E17" s="14"/>
      <c r="F17" s="14"/>
      <c r="G17" s="14"/>
      <c r="H17" s="14"/>
      <c r="I17" s="121"/>
      <c r="J17" s="19">
        <f t="shared" ref="J17:J23" si="5">SUM(D17:I17)</f>
        <v>0</v>
      </c>
      <c r="K17" s="14"/>
      <c r="L17" s="14"/>
      <c r="M17" s="14"/>
      <c r="N17" s="14"/>
      <c r="O17" s="14"/>
      <c r="P17" s="19">
        <f t="shared" ref="P17:P23" si="6">J17+K17+L17+M17+N17+O17</f>
        <v>0</v>
      </c>
      <c r="Q17" s="14"/>
      <c r="R17" s="19">
        <f t="shared" ref="R17:R23" si="7">P17+Q17</f>
        <v>0</v>
      </c>
      <c r="S17" s="13">
        <f t="shared" si="3"/>
        <v>1</v>
      </c>
      <c r="T17" s="32" t="str">
        <f t="shared" ref="T17:T23" si="8">IF(S17&gt;$T$2,"Nie","Ano")</f>
        <v>Ano</v>
      </c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</row>
    <row r="18" spans="1:41" s="4" customFormat="1" ht="30" customHeight="1" x14ac:dyDescent="0.3">
      <c r="A18" s="37">
        <v>16</v>
      </c>
      <c r="B18" s="72">
        <v>205</v>
      </c>
      <c r="C18" s="73"/>
      <c r="D18" s="120"/>
      <c r="E18" s="14"/>
      <c r="F18" s="14"/>
      <c r="G18" s="14"/>
      <c r="H18" s="14"/>
      <c r="I18" s="121"/>
      <c r="J18" s="19">
        <f t="shared" si="5"/>
        <v>0</v>
      </c>
      <c r="K18" s="14"/>
      <c r="L18" s="14"/>
      <c r="M18" s="14"/>
      <c r="N18" s="14"/>
      <c r="O18" s="14"/>
      <c r="P18" s="19">
        <f t="shared" si="6"/>
        <v>0</v>
      </c>
      <c r="Q18" s="14"/>
      <c r="R18" s="19">
        <f t="shared" si="7"/>
        <v>0</v>
      </c>
      <c r="S18" s="13">
        <f t="shared" si="3"/>
        <v>1</v>
      </c>
      <c r="T18" s="32" t="str">
        <f t="shared" si="8"/>
        <v>Ano</v>
      </c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</row>
    <row r="19" spans="1:41" s="4" customFormat="1" ht="30" customHeight="1" x14ac:dyDescent="0.3">
      <c r="A19" s="37">
        <v>18</v>
      </c>
      <c r="B19" s="37"/>
      <c r="C19" s="12"/>
      <c r="D19" s="15"/>
      <c r="E19" s="14"/>
      <c r="F19" s="14"/>
      <c r="G19" s="14"/>
      <c r="H19" s="14"/>
      <c r="I19" s="14"/>
      <c r="J19" s="19">
        <f t="shared" si="5"/>
        <v>0</v>
      </c>
      <c r="K19" s="14"/>
      <c r="L19" s="14"/>
      <c r="M19" s="14"/>
      <c r="N19" s="14"/>
      <c r="O19" s="14"/>
      <c r="P19" s="19">
        <f t="shared" si="6"/>
        <v>0</v>
      </c>
      <c r="Q19" s="14"/>
      <c r="R19" s="19">
        <f t="shared" si="7"/>
        <v>0</v>
      </c>
      <c r="S19" s="13">
        <f t="shared" si="3"/>
        <v>1</v>
      </c>
      <c r="T19" s="32" t="str">
        <f t="shared" si="8"/>
        <v>Ano</v>
      </c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</row>
    <row r="20" spans="1:41" ht="30" customHeight="1" x14ac:dyDescent="0.25">
      <c r="A20" s="37">
        <v>19</v>
      </c>
      <c r="B20" s="37"/>
      <c r="C20" s="12"/>
      <c r="D20" s="15"/>
      <c r="E20" s="14"/>
      <c r="F20" s="14"/>
      <c r="G20" s="14"/>
      <c r="H20" s="14"/>
      <c r="I20" s="14"/>
      <c r="J20" s="19">
        <f t="shared" si="5"/>
        <v>0</v>
      </c>
      <c r="K20" s="14"/>
      <c r="L20" s="14"/>
      <c r="M20" s="14"/>
      <c r="N20" s="14"/>
      <c r="O20" s="14"/>
      <c r="P20" s="19">
        <f t="shared" si="6"/>
        <v>0</v>
      </c>
      <c r="Q20" s="14"/>
      <c r="R20" s="19">
        <f t="shared" si="7"/>
        <v>0</v>
      </c>
      <c r="S20" s="13">
        <f t="shared" si="3"/>
        <v>1</v>
      </c>
      <c r="T20" s="32" t="str">
        <f t="shared" si="8"/>
        <v>Ano</v>
      </c>
    </row>
    <row r="21" spans="1:41" ht="30" customHeight="1" x14ac:dyDescent="0.25">
      <c r="A21" s="37">
        <v>20</v>
      </c>
      <c r="B21" s="37"/>
      <c r="C21" s="12"/>
      <c r="D21" s="15"/>
      <c r="E21" s="14"/>
      <c r="F21" s="14"/>
      <c r="G21" s="14"/>
      <c r="H21" s="14"/>
      <c r="I21" s="14"/>
      <c r="J21" s="19">
        <f t="shared" si="5"/>
        <v>0</v>
      </c>
      <c r="K21" s="14"/>
      <c r="L21" s="14"/>
      <c r="M21" s="14"/>
      <c r="N21" s="14"/>
      <c r="O21" s="14"/>
      <c r="P21" s="19">
        <f t="shared" si="6"/>
        <v>0</v>
      </c>
      <c r="Q21" s="14"/>
      <c r="R21" s="19">
        <f t="shared" si="7"/>
        <v>0</v>
      </c>
      <c r="S21" s="13">
        <f t="shared" si="3"/>
        <v>1</v>
      </c>
      <c r="T21" s="32" t="str">
        <f t="shared" si="8"/>
        <v>Ano</v>
      </c>
    </row>
    <row r="22" spans="1:41" ht="30" customHeight="1" x14ac:dyDescent="0.25">
      <c r="A22" s="37">
        <v>21</v>
      </c>
      <c r="B22" s="37"/>
      <c r="C22" s="12"/>
      <c r="D22" s="15"/>
      <c r="E22" s="14"/>
      <c r="F22" s="14"/>
      <c r="G22" s="14"/>
      <c r="H22" s="14"/>
      <c r="I22" s="14"/>
      <c r="J22" s="19">
        <f t="shared" si="5"/>
        <v>0</v>
      </c>
      <c r="K22" s="14"/>
      <c r="L22" s="14"/>
      <c r="M22" s="14"/>
      <c r="N22" s="14"/>
      <c r="O22" s="14"/>
      <c r="P22" s="19">
        <f t="shared" si="6"/>
        <v>0</v>
      </c>
      <c r="Q22" s="14"/>
      <c r="R22" s="19">
        <f t="shared" si="7"/>
        <v>0</v>
      </c>
      <c r="S22" s="13">
        <f t="shared" si="3"/>
        <v>1</v>
      </c>
      <c r="T22" s="32" t="str">
        <f t="shared" si="8"/>
        <v>Ano</v>
      </c>
    </row>
    <row r="23" spans="1:41" ht="30" customHeight="1" thickBot="1" x14ac:dyDescent="0.3">
      <c r="A23" s="37">
        <v>22</v>
      </c>
      <c r="B23" s="38"/>
      <c r="C23" s="22"/>
      <c r="D23" s="23"/>
      <c r="E23" s="24"/>
      <c r="F23" s="24"/>
      <c r="G23" s="24"/>
      <c r="H23" s="24"/>
      <c r="I23" s="24"/>
      <c r="J23" s="26">
        <f t="shared" si="5"/>
        <v>0</v>
      </c>
      <c r="K23" s="24"/>
      <c r="L23" s="24"/>
      <c r="M23" s="24"/>
      <c r="N23" s="24"/>
      <c r="O23" s="24"/>
      <c r="P23" s="26">
        <f t="shared" si="6"/>
        <v>0</v>
      </c>
      <c r="Q23" s="24"/>
      <c r="R23" s="26">
        <f t="shared" si="7"/>
        <v>0</v>
      </c>
      <c r="S23" s="27">
        <f t="shared" si="3"/>
        <v>1</v>
      </c>
      <c r="T23" s="33" t="str">
        <f t="shared" si="8"/>
        <v>Ano</v>
      </c>
    </row>
    <row r="24" spans="1:41" ht="13.8" thickTop="1" x14ac:dyDescent="0.25"/>
  </sheetData>
  <mergeCells count="15">
    <mergeCell ref="A2:C5"/>
    <mergeCell ref="A1:T1"/>
    <mergeCell ref="S2:S3"/>
    <mergeCell ref="T2:T3"/>
    <mergeCell ref="S4:S6"/>
    <mergeCell ref="T4:T6"/>
    <mergeCell ref="R2:R6"/>
    <mergeCell ref="D2:I2"/>
    <mergeCell ref="J2:J6"/>
    <mergeCell ref="K2:Q2"/>
    <mergeCell ref="D3:I3"/>
    <mergeCell ref="K3:Q3"/>
    <mergeCell ref="P4:P6"/>
    <mergeCell ref="D5:I5"/>
    <mergeCell ref="K5:O5"/>
  </mergeCells>
  <conditionalFormatting sqref="T8:T11 T13:T23">
    <cfRule type="cellIs" dxfId="23" priority="7" stopIfTrue="1" operator="equal">
      <formula>"Ne"</formula>
    </cfRule>
    <cfRule type="cellIs" dxfId="22" priority="8" stopIfTrue="1" operator="equal">
      <formula>"Ano"</formula>
    </cfRule>
  </conditionalFormatting>
  <conditionalFormatting sqref="T12">
    <cfRule type="cellIs" dxfId="21" priority="3" stopIfTrue="1" operator="equal">
      <formula>"Ne"</formula>
    </cfRule>
    <cfRule type="cellIs" dxfId="20" priority="4" stopIfTrue="1" operator="equal">
      <formula>"Ano"</formula>
    </cfRule>
  </conditionalFormatting>
  <pageMargins left="0.7" right="0.7" top="0.75" bottom="0.75" header="0.3" footer="0.3"/>
  <pageSetup paperSize="9" scale="65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3"/>
  <sheetViews>
    <sheetView tabSelected="1" topLeftCell="A16" workbookViewId="0">
      <selection activeCell="M13" sqref="M13"/>
    </sheetView>
  </sheetViews>
  <sheetFormatPr defaultRowHeight="13.2" x14ac:dyDescent="0.25"/>
  <cols>
    <col min="1" max="1" width="5" customWidth="1"/>
    <col min="2" max="2" width="5.33203125" customWidth="1"/>
    <col min="3" max="3" width="32.33203125" customWidth="1"/>
    <col min="10" max="10" width="9.5546875" customWidth="1"/>
    <col min="11" max="11" width="10.88671875" customWidth="1"/>
    <col min="12" max="12" width="11.109375" customWidth="1"/>
    <col min="13" max="14" width="11" customWidth="1"/>
    <col min="15" max="15" width="10.33203125" customWidth="1"/>
    <col min="16" max="16" width="10.6640625" customWidth="1"/>
    <col min="17" max="17" width="10.33203125" customWidth="1"/>
    <col min="18" max="18" width="10.6640625" customWidth="1"/>
    <col min="19" max="19" width="9.5546875" customWidth="1"/>
    <col min="20" max="41" width="9.109375" style="5" customWidth="1"/>
  </cols>
  <sheetData>
    <row r="1" spans="1:41" ht="51" customHeight="1" x14ac:dyDescent="0.25">
      <c r="A1" s="177" t="s">
        <v>30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8"/>
    </row>
    <row r="2" spans="1:41" ht="20.25" customHeight="1" x14ac:dyDescent="0.25">
      <c r="A2" s="178"/>
      <c r="B2" s="179"/>
      <c r="C2" s="180"/>
      <c r="D2" s="155" t="s">
        <v>31</v>
      </c>
      <c r="E2" s="156"/>
      <c r="F2" s="156"/>
      <c r="G2" s="156"/>
      <c r="H2" s="156"/>
      <c r="I2" s="156"/>
      <c r="J2" s="157" t="s">
        <v>0</v>
      </c>
      <c r="K2" s="155" t="s">
        <v>32</v>
      </c>
      <c r="L2" s="156"/>
      <c r="M2" s="156"/>
      <c r="N2" s="156"/>
      <c r="O2" s="156"/>
      <c r="P2" s="156"/>
      <c r="Q2" s="156"/>
      <c r="R2" s="160" t="s">
        <v>1</v>
      </c>
      <c r="S2" s="163" t="s">
        <v>2</v>
      </c>
      <c r="T2" s="165">
        <v>6</v>
      </c>
    </row>
    <row r="3" spans="1:41" ht="13.2" customHeight="1" x14ac:dyDescent="0.25">
      <c r="A3" s="181"/>
      <c r="B3" s="153"/>
      <c r="C3" s="182"/>
      <c r="D3" s="168" t="s">
        <v>3</v>
      </c>
      <c r="E3" s="167"/>
      <c r="F3" s="167"/>
      <c r="G3" s="167"/>
      <c r="H3" s="167"/>
      <c r="I3" s="167"/>
      <c r="J3" s="158"/>
      <c r="K3" s="168" t="s">
        <v>3</v>
      </c>
      <c r="L3" s="167"/>
      <c r="M3" s="167"/>
      <c r="N3" s="167"/>
      <c r="O3" s="167"/>
      <c r="P3" s="167"/>
      <c r="Q3" s="169"/>
      <c r="R3" s="161"/>
      <c r="S3" s="164"/>
      <c r="T3" s="166"/>
    </row>
    <row r="4" spans="1:41" ht="35.25" customHeight="1" x14ac:dyDescent="0.25">
      <c r="A4" s="181"/>
      <c r="B4" s="153"/>
      <c r="C4" s="182"/>
      <c r="D4" s="95" t="s">
        <v>4</v>
      </c>
      <c r="E4" s="95" t="s">
        <v>5</v>
      </c>
      <c r="F4" s="95" t="s">
        <v>6</v>
      </c>
      <c r="G4" s="95" t="s">
        <v>7</v>
      </c>
      <c r="H4" s="95" t="s">
        <v>8</v>
      </c>
      <c r="I4" s="95" t="s">
        <v>9</v>
      </c>
      <c r="J4" s="158"/>
      <c r="K4" s="96" t="s">
        <v>10</v>
      </c>
      <c r="L4" s="95" t="s">
        <v>11</v>
      </c>
      <c r="M4" s="95" t="s">
        <v>12</v>
      </c>
      <c r="N4" s="95" t="s">
        <v>13</v>
      </c>
      <c r="O4" s="95" t="s">
        <v>14</v>
      </c>
      <c r="P4" s="170" t="s">
        <v>15</v>
      </c>
      <c r="Q4" s="71" t="s">
        <v>16</v>
      </c>
      <c r="R4" s="161"/>
      <c r="S4" s="158" t="s">
        <v>17</v>
      </c>
      <c r="T4" s="173" t="s">
        <v>18</v>
      </c>
    </row>
    <row r="5" spans="1:41" ht="13.2" customHeight="1" x14ac:dyDescent="0.25">
      <c r="A5" s="181"/>
      <c r="B5" s="153"/>
      <c r="C5" s="182"/>
      <c r="D5" s="175" t="s">
        <v>19</v>
      </c>
      <c r="E5" s="175"/>
      <c r="F5" s="175"/>
      <c r="G5" s="175"/>
      <c r="H5" s="175"/>
      <c r="I5" s="175"/>
      <c r="J5" s="158"/>
      <c r="K5" s="176" t="s">
        <v>19</v>
      </c>
      <c r="L5" s="175"/>
      <c r="M5" s="175"/>
      <c r="N5" s="175"/>
      <c r="O5" s="175"/>
      <c r="P5" s="171"/>
      <c r="Q5" s="71"/>
      <c r="R5" s="161"/>
      <c r="S5" s="158"/>
      <c r="T5" s="173"/>
    </row>
    <row r="6" spans="1:41" ht="42" customHeight="1" x14ac:dyDescent="0.25">
      <c r="A6" s="35" t="s">
        <v>20</v>
      </c>
      <c r="B6" s="2" t="s">
        <v>21</v>
      </c>
      <c r="C6" s="8" t="s">
        <v>22</v>
      </c>
      <c r="D6" s="83">
        <v>10</v>
      </c>
      <c r="E6" s="83">
        <v>10</v>
      </c>
      <c r="F6" s="83">
        <v>10</v>
      </c>
      <c r="G6" s="83">
        <v>10</v>
      </c>
      <c r="H6" s="83">
        <v>10</v>
      </c>
      <c r="I6" s="84">
        <v>10</v>
      </c>
      <c r="J6" s="159"/>
      <c r="K6" s="144">
        <v>10</v>
      </c>
      <c r="L6" s="144">
        <v>10</v>
      </c>
      <c r="M6" s="83">
        <v>10</v>
      </c>
      <c r="N6" s="83">
        <v>10</v>
      </c>
      <c r="O6" s="83">
        <v>10</v>
      </c>
      <c r="P6" s="172"/>
      <c r="Q6" s="83">
        <v>20</v>
      </c>
      <c r="R6" s="162"/>
      <c r="S6" s="159"/>
      <c r="T6" s="174"/>
    </row>
    <row r="7" spans="1:41" ht="9.75" customHeight="1" x14ac:dyDescent="0.25">
      <c r="A7" s="36"/>
      <c r="B7" s="10"/>
      <c r="C7" s="90"/>
      <c r="D7" s="87"/>
      <c r="E7" s="87"/>
      <c r="F7" s="87"/>
      <c r="G7" s="87"/>
      <c r="H7" s="87"/>
      <c r="I7" s="88"/>
      <c r="J7" s="86"/>
      <c r="K7" s="86"/>
      <c r="L7" s="86"/>
      <c r="M7" s="87"/>
      <c r="N7" s="87"/>
      <c r="O7" s="87"/>
      <c r="P7" s="87"/>
      <c r="Q7" s="88"/>
      <c r="R7" s="86"/>
      <c r="S7" s="86"/>
      <c r="T7" s="89"/>
    </row>
    <row r="8" spans="1:41" s="3" customFormat="1" ht="30" customHeight="1" x14ac:dyDescent="0.25">
      <c r="A8" s="37">
        <v>2</v>
      </c>
      <c r="B8" s="72">
        <v>59</v>
      </c>
      <c r="C8" s="73"/>
      <c r="D8" s="120"/>
      <c r="E8" s="14"/>
      <c r="F8" s="14"/>
      <c r="G8" s="14"/>
      <c r="H8" s="14"/>
      <c r="I8" s="121"/>
      <c r="J8" s="19">
        <f t="shared" ref="J8:J16" si="0">SUM(D8:I8)</f>
        <v>0</v>
      </c>
      <c r="K8" s="15"/>
      <c r="L8" s="14"/>
      <c r="M8" s="14"/>
      <c r="N8" s="14"/>
      <c r="O8" s="14"/>
      <c r="P8" s="19">
        <f t="shared" ref="P8:P16" si="1">J8+K8+L8+M8+N8+O8</f>
        <v>0</v>
      </c>
      <c r="Q8" s="14"/>
      <c r="R8" s="19">
        <f t="shared" ref="R8:R16" si="2">P8+Q8</f>
        <v>0</v>
      </c>
      <c r="S8" s="11">
        <f t="shared" ref="S8:S23" si="3">RANK(R8,$R$8:$R$23)</f>
        <v>1</v>
      </c>
      <c r="T8" s="32" t="str">
        <f t="shared" ref="T8:T16" si="4">IF(S8&gt;$T$2,"Nie","Ano")</f>
        <v>Ano</v>
      </c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</row>
    <row r="9" spans="1:41" s="3" customFormat="1" ht="30" customHeight="1" x14ac:dyDescent="0.25">
      <c r="A9" s="37">
        <v>3</v>
      </c>
      <c r="B9" s="72">
        <v>94</v>
      </c>
      <c r="C9" s="73"/>
      <c r="D9" s="120"/>
      <c r="E9" s="14"/>
      <c r="F9" s="14"/>
      <c r="G9" s="14"/>
      <c r="H9" s="14"/>
      <c r="I9" s="121"/>
      <c r="J9" s="19">
        <f t="shared" si="0"/>
        <v>0</v>
      </c>
      <c r="K9" s="15"/>
      <c r="L9" s="14"/>
      <c r="M9" s="14"/>
      <c r="N9" s="14"/>
      <c r="O9" s="14"/>
      <c r="P9" s="19">
        <f t="shared" si="1"/>
        <v>0</v>
      </c>
      <c r="Q9" s="14"/>
      <c r="R9" s="19">
        <f t="shared" si="2"/>
        <v>0</v>
      </c>
      <c r="S9" s="11">
        <f t="shared" si="3"/>
        <v>1</v>
      </c>
      <c r="T9" s="32" t="str">
        <f t="shared" si="4"/>
        <v>Ano</v>
      </c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</row>
    <row r="10" spans="1:41" s="3" customFormat="1" ht="30" customHeight="1" x14ac:dyDescent="0.25">
      <c r="A10" s="37">
        <v>4</v>
      </c>
      <c r="B10" s="72">
        <v>95</v>
      </c>
      <c r="C10" s="73"/>
      <c r="D10" s="120"/>
      <c r="E10" s="14"/>
      <c r="F10" s="14"/>
      <c r="G10" s="14"/>
      <c r="H10" s="14"/>
      <c r="I10" s="121"/>
      <c r="J10" s="19">
        <f t="shared" si="0"/>
        <v>0</v>
      </c>
      <c r="K10" s="15"/>
      <c r="L10" s="14"/>
      <c r="M10" s="14"/>
      <c r="N10" s="14"/>
      <c r="O10" s="14"/>
      <c r="P10" s="19">
        <f t="shared" si="1"/>
        <v>0</v>
      </c>
      <c r="Q10" s="14"/>
      <c r="R10" s="19">
        <f t="shared" si="2"/>
        <v>0</v>
      </c>
      <c r="S10" s="11">
        <f t="shared" si="3"/>
        <v>1</v>
      </c>
      <c r="T10" s="32" t="str">
        <f t="shared" si="4"/>
        <v>Ano</v>
      </c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</row>
    <row r="11" spans="1:41" s="3" customFormat="1" ht="30" customHeight="1" x14ac:dyDescent="0.25">
      <c r="A11" s="37">
        <v>5</v>
      </c>
      <c r="B11" s="72">
        <v>97</v>
      </c>
      <c r="C11" s="73"/>
      <c r="D11" s="120"/>
      <c r="E11" s="14"/>
      <c r="F11" s="14"/>
      <c r="G11" s="14"/>
      <c r="H11" s="14"/>
      <c r="I11" s="121"/>
      <c r="J11" s="19">
        <f t="shared" si="0"/>
        <v>0</v>
      </c>
      <c r="K11" s="15"/>
      <c r="L11" s="14"/>
      <c r="M11" s="14"/>
      <c r="N11" s="14"/>
      <c r="O11" s="14"/>
      <c r="P11" s="19">
        <f t="shared" si="1"/>
        <v>0</v>
      </c>
      <c r="Q11" s="14"/>
      <c r="R11" s="19">
        <f t="shared" si="2"/>
        <v>0</v>
      </c>
      <c r="S11" s="11">
        <f t="shared" si="3"/>
        <v>1</v>
      </c>
      <c r="T11" s="32" t="str">
        <f t="shared" si="4"/>
        <v>Ano</v>
      </c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</row>
    <row r="12" spans="1:41" ht="30" customHeight="1" x14ac:dyDescent="0.25">
      <c r="A12" s="37">
        <v>6</v>
      </c>
      <c r="B12" s="72">
        <v>101</v>
      </c>
      <c r="C12" s="73"/>
      <c r="D12" s="120"/>
      <c r="E12" s="14"/>
      <c r="F12" s="14"/>
      <c r="G12" s="14"/>
      <c r="H12" s="14"/>
      <c r="I12" s="121"/>
      <c r="J12" s="19">
        <f t="shared" si="0"/>
        <v>0</v>
      </c>
      <c r="K12" s="15"/>
      <c r="L12" s="14"/>
      <c r="M12" s="14"/>
      <c r="N12" s="14"/>
      <c r="O12" s="14"/>
      <c r="P12" s="19">
        <f t="shared" si="1"/>
        <v>0</v>
      </c>
      <c r="Q12" s="14"/>
      <c r="R12" s="19">
        <f t="shared" si="2"/>
        <v>0</v>
      </c>
      <c r="S12" s="11">
        <f t="shared" si="3"/>
        <v>1</v>
      </c>
      <c r="T12" s="32" t="str">
        <f t="shared" si="4"/>
        <v>Ano</v>
      </c>
    </row>
    <row r="13" spans="1:41" ht="30" customHeight="1" x14ac:dyDescent="0.25">
      <c r="A13" s="37">
        <v>7</v>
      </c>
      <c r="B13" s="72">
        <v>108</v>
      </c>
      <c r="C13" s="73"/>
      <c r="D13" s="120"/>
      <c r="E13" s="14"/>
      <c r="F13" s="14"/>
      <c r="G13" s="14"/>
      <c r="H13" s="14"/>
      <c r="I13" s="121"/>
      <c r="J13" s="19">
        <f t="shared" si="0"/>
        <v>0</v>
      </c>
      <c r="K13" s="15"/>
      <c r="L13" s="14"/>
      <c r="M13" s="14"/>
      <c r="N13" s="14"/>
      <c r="O13" s="14"/>
      <c r="P13" s="19">
        <f t="shared" si="1"/>
        <v>0</v>
      </c>
      <c r="Q13" s="14"/>
      <c r="R13" s="19">
        <f t="shared" si="2"/>
        <v>0</v>
      </c>
      <c r="S13" s="11">
        <f t="shared" si="3"/>
        <v>1</v>
      </c>
      <c r="T13" s="32" t="str">
        <f t="shared" si="4"/>
        <v>Ano</v>
      </c>
    </row>
    <row r="14" spans="1:41" ht="30" customHeight="1" x14ac:dyDescent="0.25">
      <c r="A14" s="37">
        <v>8</v>
      </c>
      <c r="B14" s="72">
        <v>119</v>
      </c>
      <c r="C14" s="73"/>
      <c r="D14" s="120"/>
      <c r="E14" s="14"/>
      <c r="F14" s="14"/>
      <c r="G14" s="14"/>
      <c r="H14" s="14"/>
      <c r="I14" s="121"/>
      <c r="J14" s="19">
        <f t="shared" si="0"/>
        <v>0</v>
      </c>
      <c r="K14" s="15"/>
      <c r="L14" s="14"/>
      <c r="M14" s="14"/>
      <c r="N14" s="14"/>
      <c r="O14" s="14"/>
      <c r="P14" s="19">
        <f t="shared" si="1"/>
        <v>0</v>
      </c>
      <c r="Q14" s="14"/>
      <c r="R14" s="19">
        <f t="shared" si="2"/>
        <v>0</v>
      </c>
      <c r="S14" s="11">
        <f t="shared" si="3"/>
        <v>1</v>
      </c>
      <c r="T14" s="32" t="str">
        <f t="shared" si="4"/>
        <v>Ano</v>
      </c>
    </row>
    <row r="15" spans="1:41" ht="30" customHeight="1" x14ac:dyDescent="0.25">
      <c r="A15" s="37">
        <v>9</v>
      </c>
      <c r="B15" s="72">
        <v>125</v>
      </c>
      <c r="C15" s="73"/>
      <c r="D15" s="120"/>
      <c r="E15" s="14"/>
      <c r="F15" s="14"/>
      <c r="G15" s="14"/>
      <c r="H15" s="14"/>
      <c r="I15" s="121"/>
      <c r="J15" s="19">
        <f t="shared" si="0"/>
        <v>0</v>
      </c>
      <c r="K15" s="15"/>
      <c r="L15" s="14"/>
      <c r="M15" s="14"/>
      <c r="N15" s="14"/>
      <c r="O15" s="14"/>
      <c r="P15" s="19">
        <f t="shared" si="1"/>
        <v>0</v>
      </c>
      <c r="Q15" s="14"/>
      <c r="R15" s="19">
        <f t="shared" si="2"/>
        <v>0</v>
      </c>
      <c r="S15" s="11">
        <f t="shared" si="3"/>
        <v>1</v>
      </c>
      <c r="T15" s="32" t="str">
        <f t="shared" si="4"/>
        <v>Ano</v>
      </c>
    </row>
    <row r="16" spans="1:41" s="4" customFormat="1" ht="30" customHeight="1" x14ac:dyDescent="0.3">
      <c r="A16" s="37">
        <v>10</v>
      </c>
      <c r="B16" s="72">
        <v>149</v>
      </c>
      <c r="C16" s="73"/>
      <c r="D16" s="120"/>
      <c r="E16" s="14"/>
      <c r="F16" s="14"/>
      <c r="G16" s="14"/>
      <c r="H16" s="14"/>
      <c r="I16" s="121"/>
      <c r="J16" s="19">
        <f t="shared" si="0"/>
        <v>0</v>
      </c>
      <c r="K16" s="15"/>
      <c r="L16" s="14"/>
      <c r="M16" s="14"/>
      <c r="N16" s="14"/>
      <c r="O16" s="14"/>
      <c r="P16" s="19">
        <f t="shared" si="1"/>
        <v>0</v>
      </c>
      <c r="Q16" s="14"/>
      <c r="R16" s="19">
        <f t="shared" si="2"/>
        <v>0</v>
      </c>
      <c r="S16" s="11">
        <f t="shared" si="3"/>
        <v>1</v>
      </c>
      <c r="T16" s="32" t="str">
        <f t="shared" si="4"/>
        <v>Ano</v>
      </c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</row>
    <row r="17" spans="1:41" s="4" customFormat="1" ht="30" customHeight="1" x14ac:dyDescent="0.3">
      <c r="A17" s="37">
        <v>12</v>
      </c>
      <c r="B17" s="72">
        <v>161</v>
      </c>
      <c r="C17" s="73"/>
      <c r="D17" s="120"/>
      <c r="E17" s="14"/>
      <c r="F17" s="14"/>
      <c r="G17" s="14"/>
      <c r="H17" s="14"/>
      <c r="I17" s="121"/>
      <c r="J17" s="19">
        <f t="shared" ref="J17:J23" si="5">SUM(D17:I17)</f>
        <v>0</v>
      </c>
      <c r="K17" s="15"/>
      <c r="L17" s="14"/>
      <c r="M17" s="14"/>
      <c r="N17" s="14"/>
      <c r="O17" s="14"/>
      <c r="P17" s="19">
        <f t="shared" ref="P17:P23" si="6">J17+K17+L17+M17+N17+O17</f>
        <v>0</v>
      </c>
      <c r="Q17" s="14"/>
      <c r="R17" s="19">
        <f t="shared" ref="R17:R23" si="7">P17+Q17</f>
        <v>0</v>
      </c>
      <c r="S17" s="11">
        <f t="shared" si="3"/>
        <v>1</v>
      </c>
      <c r="T17" s="32" t="str">
        <f t="shared" ref="T17:T23" si="8">IF(S17&gt;$T$2,"Nie","Ano")</f>
        <v>Ano</v>
      </c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</row>
    <row r="18" spans="1:41" s="4" customFormat="1" ht="30" customHeight="1" x14ac:dyDescent="0.3">
      <c r="A18" s="37">
        <v>16</v>
      </c>
      <c r="B18" s="72">
        <v>205</v>
      </c>
      <c r="C18" s="73"/>
      <c r="D18" s="120"/>
      <c r="E18" s="14"/>
      <c r="F18" s="14"/>
      <c r="G18" s="14"/>
      <c r="H18" s="14"/>
      <c r="I18" s="121"/>
      <c r="J18" s="19">
        <f t="shared" si="5"/>
        <v>0</v>
      </c>
      <c r="K18" s="15"/>
      <c r="L18" s="14"/>
      <c r="M18" s="14"/>
      <c r="N18" s="14"/>
      <c r="O18" s="14"/>
      <c r="P18" s="19">
        <f t="shared" si="6"/>
        <v>0</v>
      </c>
      <c r="Q18" s="14"/>
      <c r="R18" s="19">
        <f t="shared" si="7"/>
        <v>0</v>
      </c>
      <c r="S18" s="11">
        <f t="shared" si="3"/>
        <v>1</v>
      </c>
      <c r="T18" s="32" t="str">
        <f t="shared" si="8"/>
        <v>Ano</v>
      </c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</row>
    <row r="19" spans="1:41" s="4" customFormat="1" ht="30" customHeight="1" x14ac:dyDescent="0.3">
      <c r="A19" s="37">
        <v>18</v>
      </c>
      <c r="B19" s="37"/>
      <c r="C19" s="12"/>
      <c r="D19" s="15"/>
      <c r="E19" s="14"/>
      <c r="F19" s="14"/>
      <c r="G19" s="14"/>
      <c r="H19" s="14"/>
      <c r="I19" s="16"/>
      <c r="J19" s="19">
        <f t="shared" si="5"/>
        <v>0</v>
      </c>
      <c r="K19" s="15"/>
      <c r="L19" s="14"/>
      <c r="M19" s="14"/>
      <c r="N19" s="14"/>
      <c r="O19" s="16"/>
      <c r="P19" s="19">
        <f t="shared" si="6"/>
        <v>0</v>
      </c>
      <c r="Q19" s="14"/>
      <c r="R19" s="19">
        <f t="shared" si="7"/>
        <v>0</v>
      </c>
      <c r="S19" s="11">
        <f t="shared" si="3"/>
        <v>1</v>
      </c>
      <c r="T19" s="32" t="str">
        <f t="shared" si="8"/>
        <v>Ano</v>
      </c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</row>
    <row r="20" spans="1:41" ht="30" customHeight="1" x14ac:dyDescent="0.25">
      <c r="A20" s="37">
        <v>19</v>
      </c>
      <c r="B20" s="37"/>
      <c r="C20" s="12"/>
      <c r="D20" s="15"/>
      <c r="E20" s="14"/>
      <c r="F20" s="14"/>
      <c r="G20" s="14"/>
      <c r="H20" s="14"/>
      <c r="I20" s="16"/>
      <c r="J20" s="19">
        <f t="shared" si="5"/>
        <v>0</v>
      </c>
      <c r="K20" s="15"/>
      <c r="L20" s="14"/>
      <c r="M20" s="14"/>
      <c r="N20" s="14"/>
      <c r="O20" s="16"/>
      <c r="P20" s="19">
        <f t="shared" si="6"/>
        <v>0</v>
      </c>
      <c r="Q20" s="14"/>
      <c r="R20" s="19">
        <f t="shared" si="7"/>
        <v>0</v>
      </c>
      <c r="S20" s="11">
        <f t="shared" si="3"/>
        <v>1</v>
      </c>
      <c r="T20" s="32" t="str">
        <f t="shared" si="8"/>
        <v>Ano</v>
      </c>
    </row>
    <row r="21" spans="1:41" ht="30" customHeight="1" x14ac:dyDescent="0.25">
      <c r="A21" s="37">
        <v>20</v>
      </c>
      <c r="B21" s="37"/>
      <c r="C21" s="12"/>
      <c r="D21" s="15"/>
      <c r="E21" s="14"/>
      <c r="F21" s="14"/>
      <c r="G21" s="14"/>
      <c r="H21" s="14"/>
      <c r="I21" s="16"/>
      <c r="J21" s="19">
        <f t="shared" si="5"/>
        <v>0</v>
      </c>
      <c r="K21" s="15"/>
      <c r="L21" s="14"/>
      <c r="M21" s="14"/>
      <c r="N21" s="14"/>
      <c r="O21" s="16"/>
      <c r="P21" s="19">
        <f t="shared" si="6"/>
        <v>0</v>
      </c>
      <c r="Q21" s="14"/>
      <c r="R21" s="19">
        <f t="shared" si="7"/>
        <v>0</v>
      </c>
      <c r="S21" s="11">
        <f t="shared" si="3"/>
        <v>1</v>
      </c>
      <c r="T21" s="32" t="str">
        <f t="shared" si="8"/>
        <v>Ano</v>
      </c>
    </row>
    <row r="22" spans="1:41" ht="30" customHeight="1" x14ac:dyDescent="0.25">
      <c r="A22" s="37">
        <v>21</v>
      </c>
      <c r="B22" s="37"/>
      <c r="C22" s="12"/>
      <c r="D22" s="15"/>
      <c r="E22" s="14"/>
      <c r="F22" s="14"/>
      <c r="G22" s="14"/>
      <c r="H22" s="14"/>
      <c r="I22" s="16"/>
      <c r="J22" s="19">
        <f t="shared" si="5"/>
        <v>0</v>
      </c>
      <c r="K22" s="15"/>
      <c r="L22" s="14"/>
      <c r="M22" s="14"/>
      <c r="N22" s="14"/>
      <c r="O22" s="16"/>
      <c r="P22" s="19">
        <f t="shared" si="6"/>
        <v>0</v>
      </c>
      <c r="Q22" s="14"/>
      <c r="R22" s="19">
        <f t="shared" si="7"/>
        <v>0</v>
      </c>
      <c r="S22" s="11">
        <f t="shared" si="3"/>
        <v>1</v>
      </c>
      <c r="T22" s="32" t="str">
        <f t="shared" si="8"/>
        <v>Ano</v>
      </c>
    </row>
    <row r="23" spans="1:41" ht="30" customHeight="1" x14ac:dyDescent="0.25">
      <c r="A23" s="37">
        <v>22</v>
      </c>
      <c r="B23" s="38"/>
      <c r="C23" s="22"/>
      <c r="D23" s="23"/>
      <c r="E23" s="24"/>
      <c r="F23" s="24"/>
      <c r="G23" s="24"/>
      <c r="H23" s="24"/>
      <c r="I23" s="25"/>
      <c r="J23" s="26">
        <f t="shared" si="5"/>
        <v>0</v>
      </c>
      <c r="K23" s="23"/>
      <c r="L23" s="24"/>
      <c r="M23" s="24"/>
      <c r="N23" s="24"/>
      <c r="O23" s="25"/>
      <c r="P23" s="26">
        <f t="shared" si="6"/>
        <v>0</v>
      </c>
      <c r="Q23" s="24"/>
      <c r="R23" s="26">
        <f t="shared" si="7"/>
        <v>0</v>
      </c>
      <c r="S23" s="31">
        <f t="shared" si="3"/>
        <v>1</v>
      </c>
      <c r="T23" s="33" t="str">
        <f t="shared" si="8"/>
        <v>Ano</v>
      </c>
    </row>
  </sheetData>
  <mergeCells count="15">
    <mergeCell ref="A1:T1"/>
    <mergeCell ref="A2:C5"/>
    <mergeCell ref="D2:I2"/>
    <mergeCell ref="J2:J6"/>
    <mergeCell ref="K2:Q2"/>
    <mergeCell ref="R2:R6"/>
    <mergeCell ref="S2:S3"/>
    <mergeCell ref="T2:T3"/>
    <mergeCell ref="D3:I3"/>
    <mergeCell ref="K3:Q3"/>
    <mergeCell ref="P4:P6"/>
    <mergeCell ref="S4:S6"/>
    <mergeCell ref="T4:T6"/>
    <mergeCell ref="D5:I5"/>
    <mergeCell ref="K5:O5"/>
  </mergeCells>
  <conditionalFormatting sqref="T8:T11 T13:T23">
    <cfRule type="cellIs" dxfId="19" priority="5" stopIfTrue="1" operator="equal">
      <formula>"Ne"</formula>
    </cfRule>
    <cfRule type="cellIs" dxfId="18" priority="6" stopIfTrue="1" operator="equal">
      <formula>"Ano"</formula>
    </cfRule>
  </conditionalFormatting>
  <conditionalFormatting sqref="T12">
    <cfRule type="cellIs" dxfId="17" priority="1" stopIfTrue="1" operator="equal">
      <formula>"Ne"</formula>
    </cfRule>
    <cfRule type="cellIs" dxfId="16" priority="2" stopIfTrue="1" operator="equal">
      <formula>"Ano"</formula>
    </cfRule>
  </conditionalFormatting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3"/>
  <sheetViews>
    <sheetView tabSelected="1" zoomScale="70" zoomScaleNormal="70" workbookViewId="0">
      <selection activeCell="M13" sqref="M13"/>
    </sheetView>
  </sheetViews>
  <sheetFormatPr defaultRowHeight="13.2" x14ac:dyDescent="0.25"/>
  <cols>
    <col min="1" max="1" width="5" customWidth="1"/>
    <col min="2" max="2" width="5.33203125" customWidth="1"/>
    <col min="3" max="3" width="32.33203125" customWidth="1"/>
    <col min="10" max="10" width="9.5546875" customWidth="1"/>
    <col min="11" max="11" width="10.88671875" customWidth="1"/>
    <col min="12" max="12" width="11.109375" customWidth="1"/>
    <col min="13" max="14" width="11" customWidth="1"/>
    <col min="15" max="15" width="10.33203125" customWidth="1"/>
    <col min="16" max="16" width="10.6640625" customWidth="1"/>
    <col min="17" max="17" width="10.33203125" customWidth="1"/>
    <col min="18" max="18" width="10.6640625" customWidth="1"/>
    <col min="19" max="19" width="9.5546875" customWidth="1"/>
    <col min="20" max="41" width="9.109375" style="5" customWidth="1"/>
  </cols>
  <sheetData>
    <row r="1" spans="1:41" ht="51" customHeight="1" thickTop="1" thickBot="1" x14ac:dyDescent="0.3">
      <c r="A1" s="177" t="s">
        <v>30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8"/>
    </row>
    <row r="2" spans="1:41" ht="20.25" customHeight="1" x14ac:dyDescent="0.25">
      <c r="A2" s="178"/>
      <c r="B2" s="179"/>
      <c r="C2" s="180"/>
      <c r="D2" s="209" t="s">
        <v>31</v>
      </c>
      <c r="E2" s="155"/>
      <c r="F2" s="155"/>
      <c r="G2" s="155"/>
      <c r="H2" s="155"/>
      <c r="I2" s="210"/>
      <c r="J2" s="157" t="s">
        <v>0</v>
      </c>
      <c r="K2" s="209" t="s">
        <v>32</v>
      </c>
      <c r="L2" s="155"/>
      <c r="M2" s="155"/>
      <c r="N2" s="155"/>
      <c r="O2" s="155"/>
      <c r="P2" s="155"/>
      <c r="Q2" s="210"/>
      <c r="R2" s="160" t="s">
        <v>1</v>
      </c>
      <c r="S2" s="205" t="s">
        <v>2</v>
      </c>
      <c r="T2" s="207">
        <v>6</v>
      </c>
    </row>
    <row r="3" spans="1:41" ht="13.2" customHeight="1" x14ac:dyDescent="0.25">
      <c r="A3" s="181"/>
      <c r="B3" s="153"/>
      <c r="C3" s="182"/>
      <c r="D3" s="168" t="s">
        <v>3</v>
      </c>
      <c r="E3" s="167"/>
      <c r="F3" s="167"/>
      <c r="G3" s="167"/>
      <c r="H3" s="167"/>
      <c r="I3" s="167"/>
      <c r="J3" s="158"/>
      <c r="K3" s="168" t="s">
        <v>3</v>
      </c>
      <c r="L3" s="167"/>
      <c r="M3" s="167"/>
      <c r="N3" s="167"/>
      <c r="O3" s="167"/>
      <c r="P3" s="167"/>
      <c r="Q3" s="169"/>
      <c r="R3" s="161"/>
      <c r="S3" s="206"/>
      <c r="T3" s="208"/>
    </row>
    <row r="4" spans="1:41" ht="35.25" customHeight="1" x14ac:dyDescent="0.25">
      <c r="A4" s="181"/>
      <c r="B4" s="153"/>
      <c r="C4" s="182"/>
      <c r="D4" s="95" t="s">
        <v>4</v>
      </c>
      <c r="E4" s="95" t="s">
        <v>5</v>
      </c>
      <c r="F4" s="95" t="s">
        <v>6</v>
      </c>
      <c r="G4" s="95" t="s">
        <v>7</v>
      </c>
      <c r="H4" s="95" t="s">
        <v>8</v>
      </c>
      <c r="I4" s="95" t="s">
        <v>9</v>
      </c>
      <c r="J4" s="158"/>
      <c r="K4" s="96" t="s">
        <v>10</v>
      </c>
      <c r="L4" s="95" t="s">
        <v>11</v>
      </c>
      <c r="M4" s="95" t="s">
        <v>12</v>
      </c>
      <c r="N4" s="95" t="s">
        <v>13</v>
      </c>
      <c r="O4" s="95" t="s">
        <v>14</v>
      </c>
      <c r="P4" s="170" t="s">
        <v>15</v>
      </c>
      <c r="Q4" s="71" t="s">
        <v>16</v>
      </c>
      <c r="R4" s="161"/>
      <c r="S4" s="158" t="s">
        <v>17</v>
      </c>
      <c r="T4" s="173" t="s">
        <v>18</v>
      </c>
    </row>
    <row r="5" spans="1:41" ht="13.2" customHeight="1" x14ac:dyDescent="0.25">
      <c r="A5" s="181"/>
      <c r="B5" s="153"/>
      <c r="C5" s="182"/>
      <c r="D5" s="175" t="s">
        <v>19</v>
      </c>
      <c r="E5" s="175"/>
      <c r="F5" s="175"/>
      <c r="G5" s="175"/>
      <c r="H5" s="175"/>
      <c r="I5" s="175"/>
      <c r="J5" s="158"/>
      <c r="K5" s="176" t="s">
        <v>19</v>
      </c>
      <c r="L5" s="175"/>
      <c r="M5" s="175"/>
      <c r="N5" s="175"/>
      <c r="O5" s="175"/>
      <c r="P5" s="171"/>
      <c r="Q5" s="71"/>
      <c r="R5" s="161"/>
      <c r="S5" s="158"/>
      <c r="T5" s="173"/>
    </row>
    <row r="6" spans="1:41" ht="42" customHeight="1" x14ac:dyDescent="0.25">
      <c r="A6" s="35" t="s">
        <v>20</v>
      </c>
      <c r="B6" s="2" t="s">
        <v>21</v>
      </c>
      <c r="C6" s="8" t="s">
        <v>22</v>
      </c>
      <c r="D6" s="83">
        <v>10</v>
      </c>
      <c r="E6" s="83">
        <v>10</v>
      </c>
      <c r="F6" s="83">
        <v>10</v>
      </c>
      <c r="G6" s="83">
        <v>10</v>
      </c>
      <c r="H6" s="83">
        <v>10</v>
      </c>
      <c r="I6" s="84">
        <v>10</v>
      </c>
      <c r="J6" s="159"/>
      <c r="K6" s="144">
        <v>10</v>
      </c>
      <c r="L6" s="144">
        <v>10</v>
      </c>
      <c r="M6" s="83">
        <v>10</v>
      </c>
      <c r="N6" s="83">
        <v>10</v>
      </c>
      <c r="O6" s="83">
        <v>10</v>
      </c>
      <c r="P6" s="172"/>
      <c r="Q6" s="83">
        <v>20</v>
      </c>
      <c r="R6" s="162"/>
      <c r="S6" s="159"/>
      <c r="T6" s="174"/>
    </row>
    <row r="7" spans="1:41" ht="9.75" customHeight="1" x14ac:dyDescent="0.25">
      <c r="A7" s="36"/>
      <c r="B7" s="10"/>
      <c r="C7" s="90"/>
      <c r="D7" s="87"/>
      <c r="E7" s="87"/>
      <c r="F7" s="87"/>
      <c r="G7" s="87"/>
      <c r="H7" s="87"/>
      <c r="I7" s="88"/>
      <c r="J7" s="86"/>
      <c r="K7" s="86"/>
      <c r="L7" s="86"/>
      <c r="M7" s="87"/>
      <c r="N7" s="87"/>
      <c r="O7" s="87"/>
      <c r="P7" s="87"/>
      <c r="Q7" s="88"/>
      <c r="R7" s="86"/>
      <c r="S7" s="86"/>
      <c r="T7" s="89"/>
    </row>
    <row r="8" spans="1:41" s="3" customFormat="1" ht="30" customHeight="1" x14ac:dyDescent="0.25">
      <c r="A8" s="37">
        <v>2</v>
      </c>
      <c r="B8" s="72">
        <v>59</v>
      </c>
      <c r="C8" s="73"/>
      <c r="D8" s="120"/>
      <c r="E8" s="14"/>
      <c r="F8" s="14"/>
      <c r="G8" s="14"/>
      <c r="H8" s="14"/>
      <c r="I8" s="121"/>
      <c r="J8" s="19">
        <f t="shared" ref="J8:J16" si="0">SUM(D8:I8)</f>
        <v>0</v>
      </c>
      <c r="K8" s="15"/>
      <c r="L8" s="14"/>
      <c r="M8" s="14"/>
      <c r="N8" s="14"/>
      <c r="O8" s="16"/>
      <c r="P8" s="19">
        <f t="shared" ref="P8:P16" si="1">J8+K8+L8+M8+N8+O8</f>
        <v>0</v>
      </c>
      <c r="Q8" s="14"/>
      <c r="R8" s="19">
        <f t="shared" ref="R8:R16" si="2">P8+Q8</f>
        <v>0</v>
      </c>
      <c r="S8" s="11">
        <f t="shared" ref="S8:S23" si="3">RANK(R8,$R$8:$R$23)</f>
        <v>1</v>
      </c>
      <c r="T8" s="32" t="str">
        <f t="shared" ref="T8:T23" si="4">IF(S8&gt;$T$2,"Nie","Ano")</f>
        <v>Ano</v>
      </c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</row>
    <row r="9" spans="1:41" s="3" customFormat="1" ht="30" customHeight="1" x14ac:dyDescent="0.25">
      <c r="A9" s="37">
        <v>3</v>
      </c>
      <c r="B9" s="72">
        <v>94</v>
      </c>
      <c r="C9" s="73"/>
      <c r="D9" s="120"/>
      <c r="E9" s="14"/>
      <c r="F9" s="14"/>
      <c r="G9" s="14"/>
      <c r="H9" s="14"/>
      <c r="I9" s="121"/>
      <c r="J9" s="19">
        <f t="shared" si="0"/>
        <v>0</v>
      </c>
      <c r="K9" s="15"/>
      <c r="L9" s="14"/>
      <c r="M9" s="14"/>
      <c r="N9" s="14"/>
      <c r="O9" s="16"/>
      <c r="P9" s="19">
        <f t="shared" si="1"/>
        <v>0</v>
      </c>
      <c r="Q9" s="14"/>
      <c r="R9" s="19">
        <f t="shared" si="2"/>
        <v>0</v>
      </c>
      <c r="S9" s="11">
        <f t="shared" si="3"/>
        <v>1</v>
      </c>
      <c r="T9" s="32" t="str">
        <f t="shared" si="4"/>
        <v>Ano</v>
      </c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</row>
    <row r="10" spans="1:41" s="3" customFormat="1" ht="30" customHeight="1" x14ac:dyDescent="0.25">
      <c r="A10" s="37">
        <v>4</v>
      </c>
      <c r="B10" s="72">
        <v>95</v>
      </c>
      <c r="C10" s="73"/>
      <c r="D10" s="120"/>
      <c r="E10" s="14"/>
      <c r="F10" s="14"/>
      <c r="G10" s="14"/>
      <c r="H10" s="14"/>
      <c r="I10" s="121"/>
      <c r="J10" s="19">
        <f t="shared" si="0"/>
        <v>0</v>
      </c>
      <c r="K10" s="15"/>
      <c r="L10" s="14"/>
      <c r="M10" s="14"/>
      <c r="N10" s="14"/>
      <c r="O10" s="16"/>
      <c r="P10" s="19">
        <f t="shared" si="1"/>
        <v>0</v>
      </c>
      <c r="Q10" s="14"/>
      <c r="R10" s="19">
        <f t="shared" si="2"/>
        <v>0</v>
      </c>
      <c r="S10" s="11">
        <f t="shared" si="3"/>
        <v>1</v>
      </c>
      <c r="T10" s="32" t="str">
        <f t="shared" si="4"/>
        <v>Ano</v>
      </c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</row>
    <row r="11" spans="1:41" s="3" customFormat="1" ht="30" customHeight="1" x14ac:dyDescent="0.25">
      <c r="A11" s="37">
        <v>5</v>
      </c>
      <c r="B11" s="72">
        <v>97</v>
      </c>
      <c r="C11" s="73"/>
      <c r="D11" s="120"/>
      <c r="E11" s="14"/>
      <c r="F11" s="14"/>
      <c r="G11" s="14"/>
      <c r="H11" s="14"/>
      <c r="I11" s="121"/>
      <c r="J11" s="19">
        <f t="shared" si="0"/>
        <v>0</v>
      </c>
      <c r="K11" s="15"/>
      <c r="L11" s="14"/>
      <c r="M11" s="14"/>
      <c r="N11" s="14"/>
      <c r="O11" s="16"/>
      <c r="P11" s="19">
        <f t="shared" si="1"/>
        <v>0</v>
      </c>
      <c r="Q11" s="14"/>
      <c r="R11" s="19">
        <f t="shared" si="2"/>
        <v>0</v>
      </c>
      <c r="S11" s="11">
        <f t="shared" si="3"/>
        <v>1</v>
      </c>
      <c r="T11" s="32" t="str">
        <f t="shared" si="4"/>
        <v>Ano</v>
      </c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</row>
    <row r="12" spans="1:41" ht="30" customHeight="1" x14ac:dyDescent="0.25">
      <c r="A12" s="37">
        <v>6</v>
      </c>
      <c r="B12" s="72">
        <v>101</v>
      </c>
      <c r="C12" s="73"/>
      <c r="D12" s="120"/>
      <c r="E12" s="14"/>
      <c r="F12" s="14"/>
      <c r="G12" s="14"/>
      <c r="H12" s="14"/>
      <c r="I12" s="121"/>
      <c r="J12" s="19">
        <f t="shared" si="0"/>
        <v>0</v>
      </c>
      <c r="K12" s="15"/>
      <c r="L12" s="14"/>
      <c r="M12" s="14"/>
      <c r="N12" s="14"/>
      <c r="O12" s="16"/>
      <c r="P12" s="19">
        <f t="shared" si="1"/>
        <v>0</v>
      </c>
      <c r="Q12" s="14"/>
      <c r="R12" s="19">
        <f t="shared" si="2"/>
        <v>0</v>
      </c>
      <c r="S12" s="11">
        <f t="shared" si="3"/>
        <v>1</v>
      </c>
      <c r="T12" s="32" t="str">
        <f t="shared" si="4"/>
        <v>Ano</v>
      </c>
    </row>
    <row r="13" spans="1:41" ht="30" customHeight="1" x14ac:dyDescent="0.25">
      <c r="A13" s="37">
        <v>7</v>
      </c>
      <c r="B13" s="72">
        <v>108</v>
      </c>
      <c r="C13" s="73"/>
      <c r="D13" s="120"/>
      <c r="E13" s="14"/>
      <c r="F13" s="14"/>
      <c r="G13" s="14"/>
      <c r="H13" s="14"/>
      <c r="I13" s="121"/>
      <c r="J13" s="19">
        <f t="shared" si="0"/>
        <v>0</v>
      </c>
      <c r="K13" s="15"/>
      <c r="L13" s="14"/>
      <c r="M13" s="14"/>
      <c r="N13" s="14"/>
      <c r="O13" s="16"/>
      <c r="P13" s="19">
        <f t="shared" si="1"/>
        <v>0</v>
      </c>
      <c r="Q13" s="14"/>
      <c r="R13" s="19">
        <f t="shared" si="2"/>
        <v>0</v>
      </c>
      <c r="S13" s="11">
        <f t="shared" si="3"/>
        <v>1</v>
      </c>
      <c r="T13" s="32" t="str">
        <f t="shared" si="4"/>
        <v>Ano</v>
      </c>
    </row>
    <row r="14" spans="1:41" ht="30" customHeight="1" x14ac:dyDescent="0.25">
      <c r="A14" s="37">
        <v>8</v>
      </c>
      <c r="B14" s="72">
        <v>119</v>
      </c>
      <c r="C14" s="73"/>
      <c r="D14" s="120"/>
      <c r="E14" s="14"/>
      <c r="F14" s="14"/>
      <c r="G14" s="14"/>
      <c r="H14" s="14"/>
      <c r="I14" s="121"/>
      <c r="J14" s="19">
        <f t="shared" si="0"/>
        <v>0</v>
      </c>
      <c r="K14" s="15"/>
      <c r="L14" s="14"/>
      <c r="M14" s="14"/>
      <c r="N14" s="14"/>
      <c r="O14" s="16"/>
      <c r="P14" s="19">
        <f t="shared" si="1"/>
        <v>0</v>
      </c>
      <c r="Q14" s="14"/>
      <c r="R14" s="19">
        <f t="shared" si="2"/>
        <v>0</v>
      </c>
      <c r="S14" s="11">
        <f t="shared" si="3"/>
        <v>1</v>
      </c>
      <c r="T14" s="32" t="str">
        <f t="shared" si="4"/>
        <v>Ano</v>
      </c>
    </row>
    <row r="15" spans="1:41" ht="30" customHeight="1" x14ac:dyDescent="0.25">
      <c r="A15" s="37">
        <v>9</v>
      </c>
      <c r="B15" s="72">
        <v>125</v>
      </c>
      <c r="C15" s="73"/>
      <c r="D15" s="120"/>
      <c r="E15" s="14"/>
      <c r="F15" s="14"/>
      <c r="G15" s="14"/>
      <c r="H15" s="14"/>
      <c r="I15" s="121"/>
      <c r="J15" s="19">
        <f t="shared" si="0"/>
        <v>0</v>
      </c>
      <c r="K15" s="15"/>
      <c r="L15" s="14"/>
      <c r="M15" s="14"/>
      <c r="N15" s="14"/>
      <c r="O15" s="16"/>
      <c r="P15" s="19">
        <f t="shared" si="1"/>
        <v>0</v>
      </c>
      <c r="Q15" s="14"/>
      <c r="R15" s="19">
        <f t="shared" si="2"/>
        <v>0</v>
      </c>
      <c r="S15" s="11">
        <f t="shared" si="3"/>
        <v>1</v>
      </c>
      <c r="T15" s="32" t="str">
        <f t="shared" si="4"/>
        <v>Ano</v>
      </c>
    </row>
    <row r="16" spans="1:41" s="4" customFormat="1" ht="30" customHeight="1" x14ac:dyDescent="0.3">
      <c r="A16" s="37">
        <v>10</v>
      </c>
      <c r="B16" s="72">
        <v>149</v>
      </c>
      <c r="C16" s="73"/>
      <c r="D16" s="120"/>
      <c r="E16" s="14"/>
      <c r="F16" s="14"/>
      <c r="G16" s="14"/>
      <c r="H16" s="14"/>
      <c r="I16" s="121"/>
      <c r="J16" s="19">
        <f t="shared" si="0"/>
        <v>0</v>
      </c>
      <c r="K16" s="15"/>
      <c r="L16" s="14"/>
      <c r="M16" s="14"/>
      <c r="N16" s="14"/>
      <c r="O16" s="16"/>
      <c r="P16" s="19">
        <f t="shared" si="1"/>
        <v>0</v>
      </c>
      <c r="Q16" s="14"/>
      <c r="R16" s="19">
        <f t="shared" si="2"/>
        <v>0</v>
      </c>
      <c r="S16" s="11">
        <f t="shared" si="3"/>
        <v>1</v>
      </c>
      <c r="T16" s="32" t="str">
        <f t="shared" si="4"/>
        <v>Ano</v>
      </c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</row>
    <row r="17" spans="1:41" s="4" customFormat="1" ht="30" customHeight="1" x14ac:dyDescent="0.3">
      <c r="A17" s="37">
        <v>12</v>
      </c>
      <c r="B17" s="72">
        <v>161</v>
      </c>
      <c r="C17" s="73"/>
      <c r="D17" s="120"/>
      <c r="E17" s="14"/>
      <c r="F17" s="14"/>
      <c r="G17" s="14"/>
      <c r="H17" s="14"/>
      <c r="I17" s="121"/>
      <c r="J17" s="19">
        <f t="shared" ref="J17:J23" si="5">SUM(D17:I17)</f>
        <v>0</v>
      </c>
      <c r="K17" s="15"/>
      <c r="L17" s="14"/>
      <c r="M17" s="14"/>
      <c r="N17" s="14"/>
      <c r="O17" s="16"/>
      <c r="P17" s="19">
        <f t="shared" ref="P17:P23" si="6">J17+K17+L17+M17+N17+O17</f>
        <v>0</v>
      </c>
      <c r="Q17" s="14"/>
      <c r="R17" s="19">
        <f t="shared" ref="R17:R23" si="7">P17+Q17</f>
        <v>0</v>
      </c>
      <c r="S17" s="11">
        <f t="shared" si="3"/>
        <v>1</v>
      </c>
      <c r="T17" s="32" t="str">
        <f t="shared" si="4"/>
        <v>Ano</v>
      </c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</row>
    <row r="18" spans="1:41" s="4" customFormat="1" ht="30" customHeight="1" x14ac:dyDescent="0.3">
      <c r="A18" s="37">
        <v>16</v>
      </c>
      <c r="B18" s="72">
        <v>205</v>
      </c>
      <c r="C18" s="73"/>
      <c r="D18" s="120"/>
      <c r="E18" s="14"/>
      <c r="F18" s="14"/>
      <c r="G18" s="14"/>
      <c r="H18" s="14"/>
      <c r="I18" s="121"/>
      <c r="J18" s="19">
        <f t="shared" si="5"/>
        <v>0</v>
      </c>
      <c r="K18" s="15"/>
      <c r="L18" s="14"/>
      <c r="M18" s="14"/>
      <c r="N18" s="14"/>
      <c r="O18" s="16"/>
      <c r="P18" s="19">
        <f t="shared" si="6"/>
        <v>0</v>
      </c>
      <c r="Q18" s="14"/>
      <c r="R18" s="19">
        <f t="shared" si="7"/>
        <v>0</v>
      </c>
      <c r="S18" s="11">
        <f t="shared" si="3"/>
        <v>1</v>
      </c>
      <c r="T18" s="32" t="str">
        <f t="shared" si="4"/>
        <v>Ano</v>
      </c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</row>
    <row r="19" spans="1:41" s="4" customFormat="1" ht="30" customHeight="1" x14ac:dyDescent="0.3">
      <c r="A19" s="37">
        <v>18</v>
      </c>
      <c r="B19" s="37"/>
      <c r="C19" s="12"/>
      <c r="D19" s="15"/>
      <c r="E19" s="14"/>
      <c r="F19" s="14"/>
      <c r="G19" s="14"/>
      <c r="H19" s="14"/>
      <c r="I19" s="16"/>
      <c r="J19" s="19">
        <f t="shared" si="5"/>
        <v>0</v>
      </c>
      <c r="K19" s="15"/>
      <c r="L19" s="14"/>
      <c r="M19" s="14"/>
      <c r="N19" s="14"/>
      <c r="O19" s="16"/>
      <c r="P19" s="19">
        <f t="shared" si="6"/>
        <v>0</v>
      </c>
      <c r="Q19" s="14"/>
      <c r="R19" s="19">
        <f t="shared" si="7"/>
        <v>0</v>
      </c>
      <c r="S19" s="11">
        <f t="shared" si="3"/>
        <v>1</v>
      </c>
      <c r="T19" s="32" t="str">
        <f t="shared" si="4"/>
        <v>Ano</v>
      </c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</row>
    <row r="20" spans="1:41" ht="30" customHeight="1" x14ac:dyDescent="0.25">
      <c r="A20" s="37">
        <v>19</v>
      </c>
      <c r="B20" s="37"/>
      <c r="C20" s="12"/>
      <c r="D20" s="15"/>
      <c r="E20" s="14"/>
      <c r="F20" s="14"/>
      <c r="G20" s="14"/>
      <c r="H20" s="14"/>
      <c r="I20" s="16"/>
      <c r="J20" s="19">
        <f t="shared" si="5"/>
        <v>0</v>
      </c>
      <c r="K20" s="15"/>
      <c r="L20" s="14"/>
      <c r="M20" s="14"/>
      <c r="N20" s="14"/>
      <c r="O20" s="16"/>
      <c r="P20" s="19">
        <f t="shared" si="6"/>
        <v>0</v>
      </c>
      <c r="Q20" s="14"/>
      <c r="R20" s="19">
        <f t="shared" si="7"/>
        <v>0</v>
      </c>
      <c r="S20" s="11">
        <f t="shared" si="3"/>
        <v>1</v>
      </c>
      <c r="T20" s="32" t="str">
        <f t="shared" si="4"/>
        <v>Ano</v>
      </c>
    </row>
    <row r="21" spans="1:41" ht="30" customHeight="1" x14ac:dyDescent="0.25">
      <c r="A21" s="37">
        <v>20</v>
      </c>
      <c r="B21" s="37"/>
      <c r="C21" s="12"/>
      <c r="D21" s="15"/>
      <c r="E21" s="14"/>
      <c r="F21" s="14"/>
      <c r="G21" s="14"/>
      <c r="H21" s="14"/>
      <c r="I21" s="16"/>
      <c r="J21" s="19">
        <f t="shared" si="5"/>
        <v>0</v>
      </c>
      <c r="K21" s="15"/>
      <c r="L21" s="14"/>
      <c r="M21" s="14"/>
      <c r="N21" s="14"/>
      <c r="O21" s="16"/>
      <c r="P21" s="19">
        <f t="shared" si="6"/>
        <v>0</v>
      </c>
      <c r="Q21" s="14"/>
      <c r="R21" s="19">
        <f t="shared" si="7"/>
        <v>0</v>
      </c>
      <c r="S21" s="11">
        <f t="shared" si="3"/>
        <v>1</v>
      </c>
      <c r="T21" s="32" t="str">
        <f t="shared" si="4"/>
        <v>Ano</v>
      </c>
    </row>
    <row r="22" spans="1:41" ht="30" customHeight="1" x14ac:dyDescent="0.25">
      <c r="A22" s="37">
        <v>21</v>
      </c>
      <c r="B22" s="37"/>
      <c r="C22" s="12"/>
      <c r="D22" s="15"/>
      <c r="E22" s="14"/>
      <c r="F22" s="14"/>
      <c r="G22" s="14"/>
      <c r="H22" s="14"/>
      <c r="I22" s="16"/>
      <c r="J22" s="19">
        <f t="shared" si="5"/>
        <v>0</v>
      </c>
      <c r="K22" s="15"/>
      <c r="L22" s="14"/>
      <c r="M22" s="14"/>
      <c r="N22" s="14"/>
      <c r="O22" s="16"/>
      <c r="P22" s="19">
        <f t="shared" si="6"/>
        <v>0</v>
      </c>
      <c r="Q22" s="14"/>
      <c r="R22" s="19">
        <f t="shared" si="7"/>
        <v>0</v>
      </c>
      <c r="S22" s="11">
        <f t="shared" si="3"/>
        <v>1</v>
      </c>
      <c r="T22" s="32" t="str">
        <f t="shared" si="4"/>
        <v>Ano</v>
      </c>
    </row>
    <row r="23" spans="1:41" ht="30" customHeight="1" x14ac:dyDescent="0.25">
      <c r="A23" s="37">
        <v>22</v>
      </c>
      <c r="B23" s="38"/>
      <c r="C23" s="22"/>
      <c r="D23" s="23"/>
      <c r="E23" s="24"/>
      <c r="F23" s="24"/>
      <c r="G23" s="24"/>
      <c r="H23" s="24"/>
      <c r="I23" s="25"/>
      <c r="J23" s="26">
        <f t="shared" si="5"/>
        <v>0</v>
      </c>
      <c r="K23" s="23"/>
      <c r="L23" s="24"/>
      <c r="M23" s="24"/>
      <c r="N23" s="24"/>
      <c r="O23" s="25"/>
      <c r="P23" s="26">
        <f t="shared" si="6"/>
        <v>0</v>
      </c>
      <c r="Q23" s="24"/>
      <c r="R23" s="26">
        <f t="shared" si="7"/>
        <v>0</v>
      </c>
      <c r="S23" s="31">
        <f t="shared" si="3"/>
        <v>1</v>
      </c>
      <c r="T23" s="33" t="str">
        <f t="shared" si="4"/>
        <v>Ano</v>
      </c>
    </row>
  </sheetData>
  <mergeCells count="15">
    <mergeCell ref="A1:T1"/>
    <mergeCell ref="A2:C5"/>
    <mergeCell ref="S2:S3"/>
    <mergeCell ref="T2:T3"/>
    <mergeCell ref="S4:S6"/>
    <mergeCell ref="T4:T6"/>
    <mergeCell ref="R2:R6"/>
    <mergeCell ref="D2:I2"/>
    <mergeCell ref="J2:J6"/>
    <mergeCell ref="K2:Q2"/>
    <mergeCell ref="D3:I3"/>
    <mergeCell ref="K3:Q3"/>
    <mergeCell ref="P4:P6"/>
    <mergeCell ref="D5:I5"/>
    <mergeCell ref="K5:O5"/>
  </mergeCells>
  <conditionalFormatting sqref="T8:T11 T13:T23">
    <cfRule type="cellIs" dxfId="15" priority="7" stopIfTrue="1" operator="equal">
      <formula>"Ne"</formula>
    </cfRule>
    <cfRule type="cellIs" dxfId="14" priority="8" stopIfTrue="1" operator="equal">
      <formula>"Ano"</formula>
    </cfRule>
  </conditionalFormatting>
  <conditionalFormatting sqref="T12">
    <cfRule type="cellIs" dxfId="13" priority="3" stopIfTrue="1" operator="equal">
      <formula>"Ne"</formula>
    </cfRule>
    <cfRule type="cellIs" dxfId="12" priority="4" stopIfTrue="1" operator="equal">
      <formula>"Ano"</formula>
    </cfRule>
  </conditionalFormatting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5"/>
  <sheetViews>
    <sheetView tabSelected="1" zoomScale="70" zoomScaleNormal="70" workbookViewId="0">
      <selection activeCell="M13" sqref="M13"/>
    </sheetView>
  </sheetViews>
  <sheetFormatPr defaultRowHeight="13.2" x14ac:dyDescent="0.25"/>
  <cols>
    <col min="1" max="1" width="5" customWidth="1"/>
    <col min="2" max="2" width="5.33203125" customWidth="1"/>
    <col min="3" max="3" width="32.33203125" customWidth="1"/>
    <col min="10" max="10" width="10.6640625" customWidth="1"/>
    <col min="11" max="11" width="12.33203125" customWidth="1"/>
    <col min="12" max="12" width="11.109375" customWidth="1"/>
    <col min="13" max="14" width="11" customWidth="1"/>
    <col min="15" max="15" width="10.33203125" customWidth="1"/>
    <col min="16" max="16" width="10.6640625" customWidth="1"/>
    <col min="17" max="17" width="10.33203125" customWidth="1"/>
    <col min="18" max="18" width="10.6640625" customWidth="1"/>
    <col min="19" max="19" width="9.5546875" customWidth="1"/>
    <col min="20" max="20" width="9.109375" style="5" customWidth="1"/>
    <col min="21" max="21" width="29.33203125" style="5" customWidth="1"/>
    <col min="22" max="36" width="9.109375" style="5" customWidth="1"/>
  </cols>
  <sheetData>
    <row r="1" spans="1:36" ht="51" customHeight="1" x14ac:dyDescent="0.25">
      <c r="A1" s="177" t="s">
        <v>30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8"/>
    </row>
    <row r="2" spans="1:36" ht="20.25" customHeight="1" x14ac:dyDescent="0.25">
      <c r="A2" s="178"/>
      <c r="B2" s="179"/>
      <c r="C2" s="180"/>
      <c r="D2" s="155" t="s">
        <v>31</v>
      </c>
      <c r="E2" s="156"/>
      <c r="F2" s="156"/>
      <c r="G2" s="156"/>
      <c r="H2" s="156"/>
      <c r="I2" s="156"/>
      <c r="J2" s="157" t="s">
        <v>0</v>
      </c>
      <c r="K2" s="155" t="s">
        <v>32</v>
      </c>
      <c r="L2" s="156"/>
      <c r="M2" s="156"/>
      <c r="N2" s="156"/>
      <c r="O2" s="156"/>
      <c r="P2" s="156"/>
      <c r="Q2" s="156"/>
      <c r="R2" s="160" t="s">
        <v>24</v>
      </c>
      <c r="S2" s="163" t="s">
        <v>2</v>
      </c>
      <c r="T2" s="165">
        <v>6</v>
      </c>
    </row>
    <row r="3" spans="1:36" ht="13.2" customHeight="1" x14ac:dyDescent="0.25">
      <c r="A3" s="181"/>
      <c r="B3" s="153"/>
      <c r="C3" s="182"/>
      <c r="D3" s="168" t="s">
        <v>3</v>
      </c>
      <c r="E3" s="167"/>
      <c r="F3" s="167"/>
      <c r="G3" s="167"/>
      <c r="H3" s="167"/>
      <c r="I3" s="167"/>
      <c r="J3" s="158"/>
      <c r="K3" s="168" t="s">
        <v>3</v>
      </c>
      <c r="L3" s="167"/>
      <c r="M3" s="167"/>
      <c r="N3" s="167"/>
      <c r="O3" s="167"/>
      <c r="P3" s="167"/>
      <c r="Q3" s="169"/>
      <c r="R3" s="161"/>
      <c r="S3" s="164"/>
      <c r="T3" s="166"/>
    </row>
    <row r="4" spans="1:36" ht="35.25" customHeight="1" x14ac:dyDescent="0.25">
      <c r="A4" s="181"/>
      <c r="B4" s="153"/>
      <c r="C4" s="182"/>
      <c r="D4" s="95" t="s">
        <v>4</v>
      </c>
      <c r="E4" s="95" t="s">
        <v>5</v>
      </c>
      <c r="F4" s="95" t="s">
        <v>6</v>
      </c>
      <c r="G4" s="95" t="s">
        <v>7</v>
      </c>
      <c r="H4" s="95" t="s">
        <v>8</v>
      </c>
      <c r="I4" s="95" t="s">
        <v>9</v>
      </c>
      <c r="J4" s="158"/>
      <c r="K4" s="96" t="s">
        <v>10</v>
      </c>
      <c r="L4" s="95" t="s">
        <v>11</v>
      </c>
      <c r="M4" s="95" t="s">
        <v>12</v>
      </c>
      <c r="N4" s="95" t="s">
        <v>13</v>
      </c>
      <c r="O4" s="95" t="s">
        <v>14</v>
      </c>
      <c r="P4" s="170" t="s">
        <v>25</v>
      </c>
      <c r="Q4" s="71" t="s">
        <v>16</v>
      </c>
      <c r="R4" s="161"/>
      <c r="S4" s="158" t="s">
        <v>17</v>
      </c>
      <c r="T4" s="173" t="s">
        <v>18</v>
      </c>
    </row>
    <row r="5" spans="1:36" ht="13.2" customHeight="1" x14ac:dyDescent="0.25">
      <c r="A5" s="181"/>
      <c r="B5" s="153"/>
      <c r="C5" s="182"/>
      <c r="D5" s="175" t="s">
        <v>19</v>
      </c>
      <c r="E5" s="175"/>
      <c r="F5" s="175"/>
      <c r="G5" s="175"/>
      <c r="H5" s="175"/>
      <c r="I5" s="175"/>
      <c r="J5" s="158"/>
      <c r="K5" s="176" t="s">
        <v>19</v>
      </c>
      <c r="L5" s="175"/>
      <c r="M5" s="175"/>
      <c r="N5" s="175"/>
      <c r="O5" s="175"/>
      <c r="P5" s="171"/>
      <c r="Q5" s="71"/>
      <c r="R5" s="161"/>
      <c r="S5" s="158"/>
      <c r="T5" s="173"/>
    </row>
    <row r="6" spans="1:36" ht="42" customHeight="1" x14ac:dyDescent="0.25">
      <c r="A6" s="35" t="s">
        <v>20</v>
      </c>
      <c r="B6" s="2" t="s">
        <v>21</v>
      </c>
      <c r="C6" s="8" t="s">
        <v>22</v>
      </c>
      <c r="D6" s="83">
        <v>10</v>
      </c>
      <c r="E6" s="83">
        <v>10</v>
      </c>
      <c r="F6" s="83">
        <v>10</v>
      </c>
      <c r="G6" s="83">
        <v>10</v>
      </c>
      <c r="H6" s="83">
        <v>10</v>
      </c>
      <c r="I6" s="84">
        <v>10</v>
      </c>
      <c r="J6" s="159"/>
      <c r="K6" s="144">
        <v>10</v>
      </c>
      <c r="L6" s="144">
        <v>10</v>
      </c>
      <c r="M6" s="83">
        <v>10</v>
      </c>
      <c r="N6" s="83">
        <v>10</v>
      </c>
      <c r="O6" s="83">
        <v>10</v>
      </c>
      <c r="P6" s="172"/>
      <c r="Q6" s="83">
        <v>20</v>
      </c>
      <c r="R6" s="162"/>
      <c r="S6" s="159"/>
      <c r="T6" s="174"/>
    </row>
    <row r="7" spans="1:36" ht="9.75" customHeight="1" x14ac:dyDescent="0.25">
      <c r="A7" s="36"/>
      <c r="B7" s="10"/>
      <c r="C7" s="90"/>
      <c r="D7" s="91"/>
      <c r="E7" s="91"/>
      <c r="F7" s="91"/>
      <c r="G7" s="91"/>
      <c r="H7" s="91"/>
      <c r="I7" s="92"/>
      <c r="J7" s="86"/>
      <c r="K7" s="86"/>
      <c r="L7" s="86"/>
      <c r="M7" s="87"/>
      <c r="N7" s="87"/>
      <c r="O7" s="87"/>
      <c r="P7" s="87"/>
      <c r="Q7" s="88"/>
      <c r="R7" s="86"/>
      <c r="S7" s="86"/>
      <c r="T7" s="93"/>
    </row>
    <row r="8" spans="1:36" s="3" customFormat="1" ht="30" customHeight="1" x14ac:dyDescent="0.25">
      <c r="A8" s="37">
        <v>1</v>
      </c>
      <c r="B8" s="72">
        <v>59</v>
      </c>
      <c r="C8" s="125"/>
      <c r="D8" s="120"/>
      <c r="E8" s="14"/>
      <c r="F8" s="14"/>
      <c r="G8" s="14"/>
      <c r="H8" s="14"/>
      <c r="I8" s="121"/>
      <c r="J8" s="41">
        <f t="shared" ref="J8:J23" si="0">SUM(D8:I8)</f>
        <v>0</v>
      </c>
      <c r="K8" s="15"/>
      <c r="L8" s="14"/>
      <c r="M8" s="14"/>
      <c r="N8" s="14"/>
      <c r="O8" s="14"/>
      <c r="P8" s="19">
        <f t="shared" ref="P8:P23" si="1">J8+K8+L8+M8+N8+O8</f>
        <v>0</v>
      </c>
      <c r="Q8" s="14"/>
      <c r="R8" s="17">
        <f t="shared" ref="R8:R23" si="2">P8+Q8</f>
        <v>0</v>
      </c>
      <c r="S8" s="13">
        <f t="shared" ref="S8:S23" si="3">RANK(R8,$R$8:$R$23)</f>
        <v>1</v>
      </c>
      <c r="T8" s="29" t="str">
        <f t="shared" ref="T8:T23" si="4">IF(S8&gt;$T$2,"Nie","Ano")</f>
        <v>Ano</v>
      </c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</row>
    <row r="9" spans="1:36" s="3" customFormat="1" ht="30" customHeight="1" x14ac:dyDescent="0.25">
      <c r="A9" s="37">
        <v>2</v>
      </c>
      <c r="B9" s="72">
        <v>94</v>
      </c>
      <c r="C9" s="125"/>
      <c r="D9" s="120"/>
      <c r="E9" s="14"/>
      <c r="F9" s="14"/>
      <c r="G9" s="14"/>
      <c r="H9" s="14"/>
      <c r="I9" s="121"/>
      <c r="J9" s="41">
        <f t="shared" si="0"/>
        <v>0</v>
      </c>
      <c r="K9" s="15"/>
      <c r="L9" s="14"/>
      <c r="M9" s="14"/>
      <c r="N9" s="14"/>
      <c r="O9" s="14"/>
      <c r="P9" s="19">
        <f t="shared" si="1"/>
        <v>0</v>
      </c>
      <c r="Q9" s="14"/>
      <c r="R9" s="17">
        <f t="shared" si="2"/>
        <v>0</v>
      </c>
      <c r="S9" s="13">
        <f t="shared" si="3"/>
        <v>1</v>
      </c>
      <c r="T9" s="29" t="str">
        <f t="shared" si="4"/>
        <v>Ano</v>
      </c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</row>
    <row r="10" spans="1:36" s="3" customFormat="1" ht="30" customHeight="1" x14ac:dyDescent="0.25">
      <c r="A10" s="37">
        <v>3</v>
      </c>
      <c r="B10" s="72">
        <v>95</v>
      </c>
      <c r="C10" s="125"/>
      <c r="D10" s="120"/>
      <c r="E10" s="14"/>
      <c r="F10" s="14"/>
      <c r="G10" s="14"/>
      <c r="H10" s="14"/>
      <c r="I10" s="121"/>
      <c r="J10" s="41">
        <f t="shared" si="0"/>
        <v>0</v>
      </c>
      <c r="K10" s="15"/>
      <c r="L10" s="14"/>
      <c r="M10" s="14"/>
      <c r="N10" s="14"/>
      <c r="O10" s="14"/>
      <c r="P10" s="19">
        <f t="shared" si="1"/>
        <v>0</v>
      </c>
      <c r="Q10" s="14"/>
      <c r="R10" s="17">
        <f t="shared" si="2"/>
        <v>0</v>
      </c>
      <c r="S10" s="13">
        <f t="shared" si="3"/>
        <v>1</v>
      </c>
      <c r="T10" s="29" t="str">
        <f t="shared" si="4"/>
        <v>Ano</v>
      </c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</row>
    <row r="11" spans="1:36" s="3" customFormat="1" ht="30" customHeight="1" x14ac:dyDescent="0.25">
      <c r="A11" s="37">
        <v>4</v>
      </c>
      <c r="B11" s="72">
        <v>97</v>
      </c>
      <c r="C11" s="125"/>
      <c r="D11" s="120"/>
      <c r="E11" s="14"/>
      <c r="F11" s="14"/>
      <c r="G11" s="14"/>
      <c r="H11" s="14"/>
      <c r="I11" s="121"/>
      <c r="J11" s="41">
        <f t="shared" si="0"/>
        <v>0</v>
      </c>
      <c r="K11" s="15"/>
      <c r="L11" s="14"/>
      <c r="M11" s="14"/>
      <c r="N11" s="14"/>
      <c r="O11" s="14"/>
      <c r="P11" s="19">
        <f t="shared" si="1"/>
        <v>0</v>
      </c>
      <c r="Q11" s="14"/>
      <c r="R11" s="17">
        <f t="shared" si="2"/>
        <v>0</v>
      </c>
      <c r="S11" s="13">
        <f t="shared" si="3"/>
        <v>1</v>
      </c>
      <c r="T11" s="29" t="str">
        <f t="shared" si="4"/>
        <v>Ano</v>
      </c>
      <c r="U11" s="39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</row>
    <row r="12" spans="1:36" ht="30" customHeight="1" x14ac:dyDescent="0.25">
      <c r="A12" s="37">
        <v>5</v>
      </c>
      <c r="B12" s="72">
        <v>101</v>
      </c>
      <c r="C12" s="125"/>
      <c r="D12" s="120"/>
      <c r="E12" s="14"/>
      <c r="F12" s="14"/>
      <c r="G12" s="14"/>
      <c r="H12" s="14"/>
      <c r="I12" s="121"/>
      <c r="J12" s="41">
        <f t="shared" si="0"/>
        <v>0</v>
      </c>
      <c r="K12" s="15"/>
      <c r="L12" s="14"/>
      <c r="M12" s="14"/>
      <c r="N12" s="14"/>
      <c r="O12" s="14"/>
      <c r="P12" s="19">
        <f t="shared" si="1"/>
        <v>0</v>
      </c>
      <c r="Q12" s="14"/>
      <c r="R12" s="17">
        <f t="shared" si="2"/>
        <v>0</v>
      </c>
      <c r="S12" s="13">
        <f t="shared" si="3"/>
        <v>1</v>
      </c>
      <c r="T12" s="29" t="str">
        <f t="shared" si="4"/>
        <v>Ano</v>
      </c>
      <c r="U12" s="39"/>
    </row>
    <row r="13" spans="1:36" ht="30" customHeight="1" x14ac:dyDescent="0.25">
      <c r="A13" s="37">
        <v>6</v>
      </c>
      <c r="B13" s="72">
        <v>108</v>
      </c>
      <c r="C13" s="125"/>
      <c r="D13" s="120"/>
      <c r="E13" s="14"/>
      <c r="F13" s="14"/>
      <c r="G13" s="14"/>
      <c r="H13" s="14"/>
      <c r="I13" s="121"/>
      <c r="J13" s="41">
        <f t="shared" si="0"/>
        <v>0</v>
      </c>
      <c r="K13" s="15"/>
      <c r="L13" s="14"/>
      <c r="M13" s="14"/>
      <c r="N13" s="14"/>
      <c r="O13" s="14"/>
      <c r="P13" s="19">
        <f t="shared" si="1"/>
        <v>0</v>
      </c>
      <c r="Q13" s="14"/>
      <c r="R13" s="17">
        <f t="shared" si="2"/>
        <v>0</v>
      </c>
      <c r="S13" s="13">
        <f t="shared" si="3"/>
        <v>1</v>
      </c>
      <c r="T13" s="29" t="str">
        <f t="shared" si="4"/>
        <v>Ano</v>
      </c>
      <c r="U13" s="39"/>
    </row>
    <row r="14" spans="1:36" s="4" customFormat="1" ht="30" customHeight="1" x14ac:dyDescent="0.3">
      <c r="A14" s="37">
        <v>7</v>
      </c>
      <c r="B14" s="72">
        <v>119</v>
      </c>
      <c r="C14" s="125"/>
      <c r="D14" s="120"/>
      <c r="E14" s="14"/>
      <c r="F14" s="14"/>
      <c r="G14" s="14"/>
      <c r="H14" s="14"/>
      <c r="I14" s="121"/>
      <c r="J14" s="41">
        <f t="shared" si="0"/>
        <v>0</v>
      </c>
      <c r="K14" s="15"/>
      <c r="L14" s="14"/>
      <c r="M14" s="14"/>
      <c r="N14" s="14"/>
      <c r="O14" s="14"/>
      <c r="P14" s="19">
        <f t="shared" si="1"/>
        <v>0</v>
      </c>
      <c r="Q14" s="14"/>
      <c r="R14" s="17">
        <f t="shared" si="2"/>
        <v>0</v>
      </c>
      <c r="S14" s="13">
        <f t="shared" si="3"/>
        <v>1</v>
      </c>
      <c r="T14" s="29" t="str">
        <f t="shared" si="4"/>
        <v>Ano</v>
      </c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</row>
    <row r="15" spans="1:36" ht="29.4" customHeight="1" x14ac:dyDescent="0.25">
      <c r="A15" s="37">
        <v>8</v>
      </c>
      <c r="B15" s="72">
        <v>125</v>
      </c>
      <c r="C15" s="125"/>
      <c r="D15" s="120"/>
      <c r="E15" s="14"/>
      <c r="F15" s="14"/>
      <c r="G15" s="14"/>
      <c r="H15" s="14"/>
      <c r="I15" s="121"/>
      <c r="J15" s="41">
        <f t="shared" si="0"/>
        <v>0</v>
      </c>
      <c r="K15" s="15"/>
      <c r="L15" s="14"/>
      <c r="M15" s="14"/>
      <c r="N15" s="14"/>
      <c r="O15" s="14"/>
      <c r="P15" s="19">
        <f t="shared" si="1"/>
        <v>0</v>
      </c>
      <c r="Q15" s="14"/>
      <c r="R15" s="17">
        <f t="shared" si="2"/>
        <v>0</v>
      </c>
      <c r="S15" s="13">
        <f t="shared" si="3"/>
        <v>1</v>
      </c>
      <c r="T15" s="29" t="str">
        <f t="shared" si="4"/>
        <v>Ano</v>
      </c>
    </row>
    <row r="16" spans="1:36" s="4" customFormat="1" ht="30" customHeight="1" x14ac:dyDescent="0.3">
      <c r="A16" s="37">
        <v>9</v>
      </c>
      <c r="B16" s="72">
        <v>149</v>
      </c>
      <c r="C16" s="125"/>
      <c r="D16" s="120"/>
      <c r="E16" s="14"/>
      <c r="F16" s="14"/>
      <c r="G16" s="14"/>
      <c r="H16" s="14"/>
      <c r="I16" s="121"/>
      <c r="J16" s="41">
        <f t="shared" si="0"/>
        <v>0</v>
      </c>
      <c r="K16" s="15"/>
      <c r="L16" s="14"/>
      <c r="M16" s="14"/>
      <c r="N16" s="14"/>
      <c r="O16" s="14"/>
      <c r="P16" s="19">
        <f t="shared" si="1"/>
        <v>0</v>
      </c>
      <c r="Q16" s="14"/>
      <c r="R16" s="17">
        <f t="shared" si="2"/>
        <v>0</v>
      </c>
      <c r="S16" s="13">
        <f t="shared" si="3"/>
        <v>1</v>
      </c>
      <c r="T16" s="29" t="str">
        <f t="shared" si="4"/>
        <v>Ano</v>
      </c>
      <c r="U16" s="39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</row>
    <row r="17" spans="1:36" s="4" customFormat="1" ht="30" customHeight="1" x14ac:dyDescent="0.3">
      <c r="A17" s="37">
        <v>10</v>
      </c>
      <c r="B17" s="72">
        <v>161</v>
      </c>
      <c r="C17" s="125"/>
      <c r="D17" s="120"/>
      <c r="E17" s="14"/>
      <c r="F17" s="14"/>
      <c r="G17" s="14"/>
      <c r="H17" s="14"/>
      <c r="I17" s="121"/>
      <c r="J17" s="41">
        <f t="shared" si="0"/>
        <v>0</v>
      </c>
      <c r="K17" s="15"/>
      <c r="L17" s="14"/>
      <c r="M17" s="14"/>
      <c r="N17" s="14"/>
      <c r="O17" s="14"/>
      <c r="P17" s="19">
        <f t="shared" si="1"/>
        <v>0</v>
      </c>
      <c r="Q17" s="14"/>
      <c r="R17" s="17">
        <f t="shared" si="2"/>
        <v>0</v>
      </c>
      <c r="S17" s="13">
        <f t="shared" si="3"/>
        <v>1</v>
      </c>
      <c r="T17" s="29" t="str">
        <f t="shared" si="4"/>
        <v>Ano</v>
      </c>
      <c r="U17" s="39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</row>
    <row r="18" spans="1:36" s="4" customFormat="1" ht="30" customHeight="1" x14ac:dyDescent="0.3">
      <c r="A18" s="37">
        <v>11</v>
      </c>
      <c r="B18" s="72">
        <v>205</v>
      </c>
      <c r="C18" s="125"/>
      <c r="D18" s="120"/>
      <c r="E18" s="14"/>
      <c r="F18" s="14"/>
      <c r="G18" s="14"/>
      <c r="H18" s="14"/>
      <c r="I18" s="121"/>
      <c r="J18" s="41">
        <f t="shared" si="0"/>
        <v>0</v>
      </c>
      <c r="K18" s="15"/>
      <c r="L18" s="14"/>
      <c r="M18" s="14"/>
      <c r="N18" s="14"/>
      <c r="O18" s="14"/>
      <c r="P18" s="19">
        <f t="shared" si="1"/>
        <v>0</v>
      </c>
      <c r="Q18" s="14"/>
      <c r="R18" s="17">
        <f t="shared" si="2"/>
        <v>0</v>
      </c>
      <c r="S18" s="13">
        <f t="shared" si="3"/>
        <v>1</v>
      </c>
      <c r="T18" s="29" t="str">
        <f t="shared" si="4"/>
        <v>Ano</v>
      </c>
      <c r="U18" s="39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</row>
    <row r="19" spans="1:36" s="4" customFormat="1" ht="30" customHeight="1" x14ac:dyDescent="0.3">
      <c r="A19" s="37">
        <v>12</v>
      </c>
      <c r="B19" s="37"/>
      <c r="C19" s="40"/>
      <c r="D19" s="120"/>
      <c r="E19" s="14"/>
      <c r="F19" s="14"/>
      <c r="G19" s="14"/>
      <c r="H19" s="14"/>
      <c r="I19" s="121"/>
      <c r="J19" s="41">
        <f t="shared" si="0"/>
        <v>0</v>
      </c>
      <c r="K19" s="15"/>
      <c r="L19" s="14"/>
      <c r="M19" s="14"/>
      <c r="N19" s="14"/>
      <c r="O19" s="16"/>
      <c r="P19" s="19">
        <f t="shared" si="1"/>
        <v>0</v>
      </c>
      <c r="Q19" s="14"/>
      <c r="R19" s="17">
        <f t="shared" si="2"/>
        <v>0</v>
      </c>
      <c r="S19" s="13">
        <f t="shared" si="3"/>
        <v>1</v>
      </c>
      <c r="T19" s="29" t="str">
        <f t="shared" si="4"/>
        <v>Ano</v>
      </c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</row>
    <row r="20" spans="1:36" s="4" customFormat="1" ht="30" customHeight="1" x14ac:dyDescent="0.3">
      <c r="A20" s="37">
        <v>13</v>
      </c>
      <c r="B20" s="37"/>
      <c r="C20" s="40"/>
      <c r="D20" s="120"/>
      <c r="E20" s="14"/>
      <c r="F20" s="14"/>
      <c r="G20" s="14"/>
      <c r="H20" s="14"/>
      <c r="I20" s="121"/>
      <c r="J20" s="41">
        <f t="shared" si="0"/>
        <v>0</v>
      </c>
      <c r="K20" s="15"/>
      <c r="L20" s="14"/>
      <c r="M20" s="14"/>
      <c r="N20" s="14"/>
      <c r="O20" s="16"/>
      <c r="P20" s="19">
        <f t="shared" si="1"/>
        <v>0</v>
      </c>
      <c r="Q20" s="14"/>
      <c r="R20" s="17">
        <f t="shared" si="2"/>
        <v>0</v>
      </c>
      <c r="S20" s="13">
        <f t="shared" si="3"/>
        <v>1</v>
      </c>
      <c r="T20" s="29" t="str">
        <f t="shared" si="4"/>
        <v>Ano</v>
      </c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</row>
    <row r="21" spans="1:36" s="4" customFormat="1" ht="30" customHeight="1" x14ac:dyDescent="0.3">
      <c r="A21" s="37">
        <v>14</v>
      </c>
      <c r="B21" s="37"/>
      <c r="C21" s="40"/>
      <c r="D21" s="120"/>
      <c r="E21" s="14"/>
      <c r="F21" s="14"/>
      <c r="G21" s="14"/>
      <c r="H21" s="14"/>
      <c r="I21" s="121"/>
      <c r="J21" s="41">
        <f t="shared" si="0"/>
        <v>0</v>
      </c>
      <c r="K21" s="15"/>
      <c r="L21" s="14"/>
      <c r="M21" s="14"/>
      <c r="N21" s="14"/>
      <c r="O21" s="16"/>
      <c r="P21" s="19">
        <f t="shared" si="1"/>
        <v>0</v>
      </c>
      <c r="Q21" s="14"/>
      <c r="R21" s="17">
        <f t="shared" si="2"/>
        <v>0</v>
      </c>
      <c r="S21" s="13">
        <f t="shared" si="3"/>
        <v>1</v>
      </c>
      <c r="T21" s="29" t="str">
        <f t="shared" si="4"/>
        <v>Ano</v>
      </c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</row>
    <row r="22" spans="1:36" s="4" customFormat="1" ht="30" customHeight="1" x14ac:dyDescent="0.3">
      <c r="A22" s="37">
        <v>15</v>
      </c>
      <c r="B22" s="37"/>
      <c r="C22" s="40"/>
      <c r="D22" s="120"/>
      <c r="E22" s="14"/>
      <c r="F22" s="14"/>
      <c r="G22" s="14"/>
      <c r="H22" s="14"/>
      <c r="I22" s="121"/>
      <c r="J22" s="41">
        <f t="shared" si="0"/>
        <v>0</v>
      </c>
      <c r="K22" s="15"/>
      <c r="L22" s="14"/>
      <c r="M22" s="14"/>
      <c r="N22" s="14"/>
      <c r="O22" s="16"/>
      <c r="P22" s="19">
        <f t="shared" si="1"/>
        <v>0</v>
      </c>
      <c r="Q22" s="14"/>
      <c r="R22" s="17">
        <f t="shared" si="2"/>
        <v>0</v>
      </c>
      <c r="S22" s="13">
        <f t="shared" si="3"/>
        <v>1</v>
      </c>
      <c r="T22" s="29" t="str">
        <f t="shared" si="4"/>
        <v>Ano</v>
      </c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</row>
    <row r="23" spans="1:36" ht="30" customHeight="1" x14ac:dyDescent="0.25">
      <c r="A23" s="37">
        <v>16</v>
      </c>
      <c r="B23" s="38"/>
      <c r="C23" s="49"/>
      <c r="D23" s="122"/>
      <c r="E23" s="123"/>
      <c r="F23" s="123"/>
      <c r="G23" s="123"/>
      <c r="H23" s="123"/>
      <c r="I23" s="124"/>
      <c r="J23" s="50">
        <f t="shared" si="0"/>
        <v>0</v>
      </c>
      <c r="K23" s="23"/>
      <c r="L23" s="24"/>
      <c r="M23" s="24"/>
      <c r="N23" s="24"/>
      <c r="O23" s="25"/>
      <c r="P23" s="26">
        <f t="shared" si="1"/>
        <v>0</v>
      </c>
      <c r="Q23" s="24"/>
      <c r="R23" s="30">
        <f t="shared" si="2"/>
        <v>0</v>
      </c>
      <c r="S23" s="27">
        <f t="shared" si="3"/>
        <v>1</v>
      </c>
      <c r="T23" s="34" t="str">
        <f t="shared" si="4"/>
        <v>Ano</v>
      </c>
    </row>
    <row r="24" spans="1:36" x14ac:dyDescent="0.25">
      <c r="A24" s="20"/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1"/>
    </row>
    <row r="25" spans="1:36" x14ac:dyDescent="0.25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1"/>
    </row>
    <row r="26" spans="1:36" x14ac:dyDescent="0.25">
      <c r="A26" s="20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1"/>
    </row>
    <row r="27" spans="1:36" x14ac:dyDescent="0.25">
      <c r="A27" s="20"/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1"/>
    </row>
    <row r="28" spans="1:36" x14ac:dyDescent="0.25">
      <c r="A28" s="20"/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1"/>
    </row>
    <row r="29" spans="1:36" x14ac:dyDescent="0.25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1"/>
    </row>
    <row r="30" spans="1:36" x14ac:dyDescent="0.25">
      <c r="A30" s="20"/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1"/>
    </row>
    <row r="31" spans="1:36" x14ac:dyDescent="0.25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1"/>
    </row>
    <row r="32" spans="1:36" x14ac:dyDescent="0.25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1"/>
    </row>
    <row r="33" spans="1:20" x14ac:dyDescent="0.25">
      <c r="A33" s="20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1"/>
    </row>
    <row r="40" spans="1:20" ht="20.399999999999999" x14ac:dyDescent="0.35">
      <c r="C40" s="18"/>
    </row>
    <row r="41" spans="1:20" ht="20.399999999999999" x14ac:dyDescent="0.35">
      <c r="C41" s="18"/>
    </row>
    <row r="45" spans="1:20" x14ac:dyDescent="0.25">
      <c r="A45" s="20"/>
    </row>
  </sheetData>
  <autoFilter ref="A7:T7">
    <sortState ref="A8:T23">
      <sortCondition ref="A7"/>
    </sortState>
  </autoFilter>
  <mergeCells count="15">
    <mergeCell ref="T2:T3"/>
    <mergeCell ref="T4:T6"/>
    <mergeCell ref="D5:I5"/>
    <mergeCell ref="A1:T1"/>
    <mergeCell ref="S4:S6"/>
    <mergeCell ref="S2:S3"/>
    <mergeCell ref="A2:C5"/>
    <mergeCell ref="K5:O5"/>
    <mergeCell ref="D2:I2"/>
    <mergeCell ref="J2:J6"/>
    <mergeCell ref="K2:Q2"/>
    <mergeCell ref="R2:R6"/>
    <mergeCell ref="D3:I3"/>
    <mergeCell ref="K3:Q3"/>
    <mergeCell ref="P4:P6"/>
  </mergeCells>
  <conditionalFormatting sqref="T8:T11 T13 T23 T15:T18">
    <cfRule type="cellIs" dxfId="11" priority="11" stopIfTrue="1" operator="equal">
      <formula>"Ne"</formula>
    </cfRule>
    <cfRule type="cellIs" dxfId="10" priority="12" stopIfTrue="1" operator="equal">
      <formula>"Ano"</formula>
    </cfRule>
  </conditionalFormatting>
  <conditionalFormatting sqref="T12">
    <cfRule type="cellIs" dxfId="9" priority="5" stopIfTrue="1" operator="equal">
      <formula>"Ne"</formula>
    </cfRule>
    <cfRule type="cellIs" dxfId="8" priority="6" stopIfTrue="1" operator="equal">
      <formula>"Ano"</formula>
    </cfRule>
  </conditionalFormatting>
  <conditionalFormatting sqref="T19:T22">
    <cfRule type="cellIs" dxfId="7" priority="3" stopIfTrue="1" operator="equal">
      <formula>"Ne"</formula>
    </cfRule>
    <cfRule type="cellIs" dxfId="6" priority="4" stopIfTrue="1" operator="equal">
      <formula>"Ano"</formula>
    </cfRule>
  </conditionalFormatting>
  <conditionalFormatting sqref="T14">
    <cfRule type="cellIs" dxfId="5" priority="1" stopIfTrue="1" operator="equal">
      <formula>"Ne"</formula>
    </cfRule>
    <cfRule type="cellIs" dxfId="4" priority="2" stopIfTrue="1" operator="equal">
      <formula>"Ano"</formula>
    </cfRule>
  </conditionalFormatting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HR20"/>
  <sheetViews>
    <sheetView tabSelected="1" zoomScale="70" zoomScaleNormal="70" workbookViewId="0">
      <selection activeCell="M13" sqref="M13"/>
    </sheetView>
  </sheetViews>
  <sheetFormatPr defaultRowHeight="13.2" x14ac:dyDescent="0.25"/>
  <cols>
    <col min="1" max="1" width="5" customWidth="1"/>
    <col min="2" max="2" width="5.33203125" customWidth="1"/>
    <col min="3" max="3" width="32.33203125" customWidth="1"/>
    <col min="10" max="10" width="11" customWidth="1"/>
    <col min="11" max="11" width="11.6640625" customWidth="1"/>
    <col min="12" max="12" width="11.109375" customWidth="1"/>
    <col min="13" max="14" width="11" customWidth="1"/>
    <col min="15" max="15" width="10.33203125" customWidth="1"/>
    <col min="16" max="16" width="11.88671875" customWidth="1"/>
    <col min="17" max="17" width="10.33203125" customWidth="1"/>
    <col min="18" max="18" width="10.6640625" customWidth="1"/>
    <col min="19" max="19" width="14.109375" customWidth="1"/>
    <col min="20" max="20" width="12.5546875" customWidth="1"/>
    <col min="21" max="226" width="9.109375" style="5" customWidth="1"/>
  </cols>
  <sheetData>
    <row r="1" spans="1:226" ht="51" customHeight="1" x14ac:dyDescent="0.25">
      <c r="A1" s="211" t="s">
        <v>30</v>
      </c>
      <c r="B1" s="212"/>
      <c r="C1" s="212"/>
      <c r="D1" s="213"/>
      <c r="E1" s="213"/>
      <c r="F1" s="213"/>
      <c r="G1" s="213"/>
      <c r="H1" s="213"/>
      <c r="I1" s="213"/>
      <c r="J1" s="213"/>
      <c r="K1" s="212"/>
      <c r="L1" s="212"/>
      <c r="M1" s="212"/>
      <c r="N1" s="212"/>
      <c r="O1" s="212"/>
      <c r="P1" s="212"/>
      <c r="Q1" s="212"/>
      <c r="R1" s="213"/>
      <c r="S1" s="212"/>
      <c r="T1" s="214"/>
    </row>
    <row r="2" spans="1:226" ht="20.25" customHeight="1" x14ac:dyDescent="0.25">
      <c r="A2" s="223"/>
      <c r="B2" s="153"/>
      <c r="C2" s="153"/>
      <c r="D2" s="224" t="s">
        <v>31</v>
      </c>
      <c r="E2" s="225"/>
      <c r="F2" s="225"/>
      <c r="G2" s="225"/>
      <c r="H2" s="225"/>
      <c r="I2" s="225"/>
      <c r="J2" s="200" t="s">
        <v>26</v>
      </c>
      <c r="K2" s="228" t="s">
        <v>32</v>
      </c>
      <c r="L2" s="229"/>
      <c r="M2" s="229"/>
      <c r="N2" s="229"/>
      <c r="O2" s="229"/>
      <c r="P2" s="229"/>
      <c r="Q2" s="229"/>
      <c r="R2" s="191" t="s">
        <v>24</v>
      </c>
      <c r="S2" s="215" t="s">
        <v>2</v>
      </c>
      <c r="T2" s="216">
        <v>6</v>
      </c>
    </row>
    <row r="3" spans="1:226" ht="12.75" customHeight="1" x14ac:dyDescent="0.25">
      <c r="A3" s="223"/>
      <c r="B3" s="153"/>
      <c r="C3" s="153"/>
      <c r="D3" s="226" t="s">
        <v>3</v>
      </c>
      <c r="E3" s="227"/>
      <c r="F3" s="227"/>
      <c r="G3" s="227"/>
      <c r="H3" s="227"/>
      <c r="I3" s="227"/>
      <c r="J3" s="201"/>
      <c r="K3" s="167" t="s">
        <v>3</v>
      </c>
      <c r="L3" s="167"/>
      <c r="M3" s="167"/>
      <c r="N3" s="167"/>
      <c r="O3" s="167"/>
      <c r="P3" s="167"/>
      <c r="Q3" s="167"/>
      <c r="R3" s="192"/>
      <c r="S3" s="169"/>
      <c r="T3" s="217"/>
    </row>
    <row r="4" spans="1:226" ht="45.6" customHeight="1" x14ac:dyDescent="0.25">
      <c r="A4" s="223"/>
      <c r="B4" s="153"/>
      <c r="C4" s="153"/>
      <c r="D4" s="113" t="s">
        <v>4</v>
      </c>
      <c r="E4" s="111" t="s">
        <v>5</v>
      </c>
      <c r="F4" s="111" t="s">
        <v>6</v>
      </c>
      <c r="G4" s="111" t="s">
        <v>7</v>
      </c>
      <c r="H4" s="111" t="s">
        <v>8</v>
      </c>
      <c r="I4" s="112" t="s">
        <v>9</v>
      </c>
      <c r="J4" s="202"/>
      <c r="K4" s="115" t="s">
        <v>10</v>
      </c>
      <c r="L4" s="116" t="s">
        <v>11</v>
      </c>
      <c r="M4" s="116" t="s">
        <v>12</v>
      </c>
      <c r="N4" s="116" t="s">
        <v>13</v>
      </c>
      <c r="O4" s="117" t="s">
        <v>14</v>
      </c>
      <c r="P4" s="133" t="s">
        <v>27</v>
      </c>
      <c r="Q4" s="108" t="s">
        <v>16</v>
      </c>
      <c r="R4" s="230"/>
      <c r="S4" s="191" t="s">
        <v>17</v>
      </c>
      <c r="T4" s="218" t="s">
        <v>28</v>
      </c>
    </row>
    <row r="5" spans="1:226" ht="13.2" customHeight="1" x14ac:dyDescent="0.25">
      <c r="A5" s="223"/>
      <c r="B5" s="153"/>
      <c r="C5" s="153"/>
      <c r="D5" s="203" t="s">
        <v>19</v>
      </c>
      <c r="E5" s="175"/>
      <c r="F5" s="175"/>
      <c r="G5" s="175"/>
      <c r="H5" s="175"/>
      <c r="I5" s="175"/>
      <c r="J5" s="135" t="s">
        <v>29</v>
      </c>
      <c r="K5" s="221" t="s">
        <v>19</v>
      </c>
      <c r="L5" s="221"/>
      <c r="M5" s="221"/>
      <c r="N5" s="221"/>
      <c r="O5" s="222"/>
      <c r="P5" s="135" t="s">
        <v>29</v>
      </c>
      <c r="Q5" s="106"/>
      <c r="R5" s="136" t="s">
        <v>29</v>
      </c>
      <c r="S5" s="192"/>
      <c r="T5" s="219"/>
    </row>
    <row r="6" spans="1:226" ht="40.5" customHeight="1" x14ac:dyDescent="0.25">
      <c r="A6" s="1" t="s">
        <v>20</v>
      </c>
      <c r="B6" s="2" t="s">
        <v>21</v>
      </c>
      <c r="C6" s="114" t="s">
        <v>22</v>
      </c>
      <c r="D6" s="102">
        <v>10</v>
      </c>
      <c r="E6" s="103">
        <v>10</v>
      </c>
      <c r="F6" s="103">
        <v>10</v>
      </c>
      <c r="G6" s="103">
        <v>10</v>
      </c>
      <c r="H6" s="103">
        <v>10</v>
      </c>
      <c r="I6" s="119">
        <v>10</v>
      </c>
      <c r="J6" s="134">
        <v>30</v>
      </c>
      <c r="K6" s="110">
        <v>10</v>
      </c>
      <c r="L6" s="110">
        <v>10</v>
      </c>
      <c r="M6" s="107">
        <v>10</v>
      </c>
      <c r="N6" s="107">
        <v>10</v>
      </c>
      <c r="O6" s="118">
        <v>10</v>
      </c>
      <c r="P6" s="134">
        <v>60</v>
      </c>
      <c r="Q6" s="109">
        <v>20</v>
      </c>
      <c r="R6" s="137">
        <v>80</v>
      </c>
      <c r="S6" s="193"/>
      <c r="T6" s="220"/>
    </row>
    <row r="7" spans="1:226" ht="9.75" customHeight="1" x14ac:dyDescent="0.25">
      <c r="A7" s="9"/>
      <c r="B7" s="10"/>
      <c r="C7" s="90"/>
      <c r="D7" s="98"/>
      <c r="E7" s="98"/>
      <c r="F7" s="98"/>
      <c r="G7" s="98"/>
      <c r="H7" s="98"/>
      <c r="I7" s="99"/>
      <c r="J7" s="110"/>
      <c r="K7" s="94"/>
      <c r="L7" s="94"/>
      <c r="M7" s="91"/>
      <c r="N7" s="91"/>
      <c r="O7" s="91"/>
      <c r="P7" s="107"/>
      <c r="Q7" s="88"/>
      <c r="R7" s="110"/>
      <c r="S7" s="110"/>
      <c r="T7" s="138"/>
    </row>
    <row r="8" spans="1:226" s="3" customFormat="1" ht="30" customHeight="1" x14ac:dyDescent="0.25">
      <c r="A8" s="37">
        <v>1</v>
      </c>
      <c r="B8" s="72">
        <v>59</v>
      </c>
      <c r="C8" s="73"/>
      <c r="D8" s="15"/>
      <c r="E8" s="14"/>
      <c r="F8" s="14"/>
      <c r="G8" s="43"/>
      <c r="H8" s="43"/>
      <c r="I8" s="43"/>
      <c r="J8" s="44">
        <f t="shared" ref="J8:J18" si="0">SUM(D8:I8)</f>
        <v>0</v>
      </c>
      <c r="K8" s="140"/>
      <c r="L8" s="139"/>
      <c r="M8" s="139"/>
      <c r="N8" s="43"/>
      <c r="O8" s="43"/>
      <c r="P8" s="19">
        <f t="shared" ref="P8:P18" si="1">J8+K8+L8+M8+N8+O8</f>
        <v>0</v>
      </c>
      <c r="Q8" s="43"/>
      <c r="R8" s="19">
        <f t="shared" ref="R8:R18" si="2">P8+Q8</f>
        <v>0</v>
      </c>
      <c r="S8" s="70">
        <f t="shared" ref="S8:S18" si="3">RANK(R8,$R$8:$R$18)</f>
        <v>1</v>
      </c>
      <c r="T8" s="28" t="str">
        <f t="shared" ref="T8:T18" si="4">IF(S8&gt;$T$2,"Nie","Ano")</f>
        <v>Ano</v>
      </c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6"/>
      <c r="DE8" s="6"/>
      <c r="DF8" s="6"/>
      <c r="DG8" s="6"/>
      <c r="DH8" s="6"/>
      <c r="DI8" s="6"/>
      <c r="DJ8" s="6"/>
      <c r="DK8" s="6"/>
      <c r="DL8" s="6"/>
      <c r="DM8" s="6"/>
      <c r="DN8" s="6"/>
      <c r="DO8" s="6"/>
      <c r="DP8" s="6"/>
      <c r="DQ8" s="6"/>
      <c r="DR8" s="6"/>
      <c r="DS8" s="6"/>
      <c r="DT8" s="6"/>
      <c r="DU8" s="6"/>
      <c r="DV8" s="6"/>
      <c r="DW8" s="6"/>
      <c r="DX8" s="6"/>
      <c r="DY8" s="6"/>
      <c r="DZ8" s="6"/>
      <c r="EA8" s="6"/>
      <c r="EB8" s="6"/>
      <c r="EC8" s="6"/>
      <c r="ED8" s="6"/>
      <c r="EE8" s="6"/>
      <c r="EF8" s="6"/>
      <c r="EG8" s="6"/>
      <c r="EH8" s="6"/>
      <c r="EI8" s="6"/>
      <c r="EJ8" s="6"/>
      <c r="EK8" s="6"/>
      <c r="EL8" s="6"/>
      <c r="EM8" s="6"/>
      <c r="EN8" s="6"/>
      <c r="EO8" s="6"/>
      <c r="EP8" s="6"/>
      <c r="EQ8" s="6"/>
      <c r="ER8" s="6"/>
      <c r="ES8" s="6"/>
      <c r="ET8" s="6"/>
      <c r="EU8" s="6"/>
      <c r="EV8" s="6"/>
      <c r="EW8" s="6"/>
      <c r="EX8" s="6"/>
      <c r="EY8" s="6"/>
      <c r="EZ8" s="6"/>
      <c r="FA8" s="6"/>
      <c r="FB8" s="6"/>
      <c r="FC8" s="6"/>
      <c r="FD8" s="6"/>
      <c r="FE8" s="6"/>
      <c r="FF8" s="6"/>
      <c r="FG8" s="6"/>
      <c r="FH8" s="6"/>
      <c r="FI8" s="6"/>
      <c r="FJ8" s="6"/>
      <c r="FK8" s="6"/>
      <c r="FL8" s="6"/>
      <c r="FM8" s="6"/>
      <c r="FN8" s="6"/>
      <c r="FO8" s="6"/>
      <c r="FP8" s="6"/>
      <c r="FQ8" s="6"/>
      <c r="FR8" s="6"/>
      <c r="FS8" s="6"/>
      <c r="FT8" s="6"/>
      <c r="FU8" s="6"/>
      <c r="FV8" s="6"/>
      <c r="FW8" s="6"/>
      <c r="FX8" s="6"/>
      <c r="FY8" s="6"/>
      <c r="FZ8" s="6"/>
      <c r="GA8" s="6"/>
      <c r="GB8" s="6"/>
      <c r="GC8" s="6"/>
      <c r="GD8" s="6"/>
      <c r="GE8" s="6"/>
      <c r="GF8" s="6"/>
      <c r="GG8" s="6"/>
      <c r="GH8" s="6"/>
      <c r="GI8" s="6"/>
      <c r="GJ8" s="6"/>
      <c r="GK8" s="6"/>
      <c r="GL8" s="6"/>
      <c r="GM8" s="6"/>
      <c r="GN8" s="6"/>
      <c r="GO8" s="6"/>
      <c r="GP8" s="6"/>
      <c r="GQ8" s="6"/>
      <c r="GR8" s="6"/>
      <c r="GS8" s="6"/>
      <c r="GT8" s="6"/>
      <c r="GU8" s="6"/>
      <c r="GV8" s="6"/>
      <c r="GW8" s="6"/>
      <c r="GX8" s="6"/>
      <c r="GY8" s="6"/>
      <c r="GZ8" s="6"/>
      <c r="HA8" s="6"/>
      <c r="HB8" s="6"/>
      <c r="HC8" s="6"/>
      <c r="HD8" s="6"/>
      <c r="HE8" s="6"/>
      <c r="HF8" s="6"/>
      <c r="HG8" s="6"/>
      <c r="HH8" s="6"/>
      <c r="HI8" s="6"/>
      <c r="HJ8" s="6"/>
      <c r="HK8" s="6"/>
      <c r="HL8" s="6"/>
      <c r="HM8" s="6"/>
      <c r="HN8" s="6"/>
      <c r="HO8" s="6"/>
      <c r="HP8" s="6"/>
      <c r="HQ8" s="6"/>
      <c r="HR8" s="6"/>
    </row>
    <row r="9" spans="1:226" s="3" customFormat="1" ht="30" customHeight="1" x14ac:dyDescent="0.25">
      <c r="A9" s="37">
        <v>2</v>
      </c>
      <c r="B9" s="72">
        <v>94</v>
      </c>
      <c r="C9" s="73"/>
      <c r="D9" s="15"/>
      <c r="E9" s="14"/>
      <c r="F9" s="14"/>
      <c r="G9" s="43"/>
      <c r="H9" s="43"/>
      <c r="I9" s="43"/>
      <c r="J9" s="44">
        <f t="shared" si="0"/>
        <v>0</v>
      </c>
      <c r="K9" s="140"/>
      <c r="L9" s="139"/>
      <c r="M9" s="139"/>
      <c r="N9" s="43"/>
      <c r="O9" s="43"/>
      <c r="P9" s="19">
        <f t="shared" si="1"/>
        <v>0</v>
      </c>
      <c r="Q9" s="43"/>
      <c r="R9" s="19">
        <f t="shared" si="2"/>
        <v>0</v>
      </c>
      <c r="S9" s="70">
        <f t="shared" si="3"/>
        <v>1</v>
      </c>
      <c r="T9" s="28" t="str">
        <f t="shared" si="4"/>
        <v>Ano</v>
      </c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G9" s="6"/>
      <c r="DH9" s="6"/>
      <c r="DI9" s="6"/>
      <c r="DJ9" s="6"/>
      <c r="DK9" s="6"/>
      <c r="DL9" s="6"/>
      <c r="DM9" s="6"/>
      <c r="DN9" s="6"/>
      <c r="DO9" s="6"/>
      <c r="DP9" s="6"/>
      <c r="DQ9" s="6"/>
      <c r="DR9" s="6"/>
      <c r="DS9" s="6"/>
      <c r="DT9" s="6"/>
      <c r="DU9" s="6"/>
      <c r="DV9" s="6"/>
      <c r="DW9" s="6"/>
      <c r="DX9" s="6"/>
      <c r="DY9" s="6"/>
      <c r="DZ9" s="6"/>
      <c r="EA9" s="6"/>
      <c r="EB9" s="6"/>
      <c r="EC9" s="6"/>
      <c r="ED9" s="6"/>
      <c r="EE9" s="6"/>
      <c r="EF9" s="6"/>
      <c r="EG9" s="6"/>
      <c r="EH9" s="6"/>
      <c r="EI9" s="6"/>
      <c r="EJ9" s="6"/>
      <c r="EK9" s="6"/>
      <c r="EL9" s="6"/>
      <c r="EM9" s="6"/>
      <c r="EN9" s="6"/>
      <c r="EO9" s="6"/>
      <c r="EP9" s="6"/>
      <c r="EQ9" s="6"/>
      <c r="ER9" s="6"/>
      <c r="ES9" s="6"/>
      <c r="ET9" s="6"/>
      <c r="EU9" s="6"/>
      <c r="EV9" s="6"/>
      <c r="EW9" s="6"/>
      <c r="EX9" s="6"/>
      <c r="EY9" s="6"/>
      <c r="EZ9" s="6"/>
      <c r="FA9" s="6"/>
      <c r="FB9" s="6"/>
      <c r="FC9" s="6"/>
      <c r="FD9" s="6"/>
      <c r="FE9" s="6"/>
      <c r="FF9" s="6"/>
      <c r="FG9" s="6"/>
      <c r="FH9" s="6"/>
      <c r="FI9" s="6"/>
      <c r="FJ9" s="6"/>
      <c r="FK9" s="6"/>
      <c r="FL9" s="6"/>
      <c r="FM9" s="6"/>
      <c r="FN9" s="6"/>
      <c r="FO9" s="6"/>
      <c r="FP9" s="6"/>
      <c r="FQ9" s="6"/>
      <c r="FR9" s="6"/>
      <c r="FS9" s="6"/>
      <c r="FT9" s="6"/>
      <c r="FU9" s="6"/>
      <c r="FV9" s="6"/>
      <c r="FW9" s="6"/>
      <c r="FX9" s="6"/>
      <c r="FY9" s="6"/>
      <c r="FZ9" s="6"/>
      <c r="GA9" s="6"/>
      <c r="GB9" s="6"/>
      <c r="GC9" s="6"/>
      <c r="GD9" s="6"/>
      <c r="GE9" s="6"/>
      <c r="GF9" s="6"/>
      <c r="GG9" s="6"/>
      <c r="GH9" s="6"/>
      <c r="GI9" s="6"/>
      <c r="GJ9" s="6"/>
      <c r="GK9" s="6"/>
      <c r="GL9" s="6"/>
      <c r="GM9" s="6"/>
      <c r="GN9" s="6"/>
      <c r="GO9" s="6"/>
      <c r="GP9" s="6"/>
      <c r="GQ9" s="6"/>
      <c r="GR9" s="6"/>
      <c r="GS9" s="6"/>
      <c r="GT9" s="6"/>
      <c r="GU9" s="6"/>
      <c r="GV9" s="6"/>
      <c r="GW9" s="6"/>
      <c r="GX9" s="6"/>
      <c r="GY9" s="6"/>
      <c r="GZ9" s="6"/>
      <c r="HA9" s="6"/>
      <c r="HB9" s="6"/>
      <c r="HC9" s="6"/>
      <c r="HD9" s="6"/>
      <c r="HE9" s="6"/>
      <c r="HF9" s="6"/>
      <c r="HG9" s="6"/>
      <c r="HH9" s="6"/>
      <c r="HI9" s="6"/>
      <c r="HJ9" s="6"/>
      <c r="HK9" s="6"/>
      <c r="HL9" s="6"/>
      <c r="HM9" s="6"/>
      <c r="HN9" s="6"/>
      <c r="HO9" s="6"/>
      <c r="HP9" s="6"/>
      <c r="HQ9" s="6"/>
      <c r="HR9" s="6"/>
    </row>
    <row r="10" spans="1:226" s="3" customFormat="1" ht="30" customHeight="1" x14ac:dyDescent="0.25">
      <c r="A10" s="37">
        <v>3</v>
      </c>
      <c r="B10" s="72">
        <v>95</v>
      </c>
      <c r="C10" s="73"/>
      <c r="D10" s="15"/>
      <c r="E10" s="14"/>
      <c r="F10" s="14"/>
      <c r="G10" s="43"/>
      <c r="H10" s="43"/>
      <c r="I10" s="43"/>
      <c r="J10" s="44">
        <f t="shared" si="0"/>
        <v>0</v>
      </c>
      <c r="K10" s="140"/>
      <c r="L10" s="139"/>
      <c r="M10" s="139"/>
      <c r="N10" s="43"/>
      <c r="O10" s="43"/>
      <c r="P10" s="19">
        <f t="shared" si="1"/>
        <v>0</v>
      </c>
      <c r="Q10" s="43"/>
      <c r="R10" s="19">
        <f t="shared" si="2"/>
        <v>0</v>
      </c>
      <c r="S10" s="70">
        <f t="shared" si="3"/>
        <v>1</v>
      </c>
      <c r="T10" s="141" t="str">
        <f t="shared" si="4"/>
        <v>Ano</v>
      </c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  <c r="DF10" s="6"/>
      <c r="DG10" s="6"/>
      <c r="DH10" s="6"/>
      <c r="DI10" s="6"/>
      <c r="DJ10" s="6"/>
      <c r="DK10" s="6"/>
      <c r="DL10" s="6"/>
      <c r="DM10" s="6"/>
      <c r="DN10" s="6"/>
      <c r="DO10" s="6"/>
      <c r="DP10" s="6"/>
      <c r="DQ10" s="6"/>
      <c r="DR10" s="6"/>
      <c r="DS10" s="6"/>
      <c r="DT10" s="6"/>
      <c r="DU10" s="6"/>
      <c r="DV10" s="6"/>
      <c r="DW10" s="6"/>
      <c r="DX10" s="6"/>
      <c r="DY10" s="6"/>
      <c r="DZ10" s="6"/>
      <c r="EA10" s="6"/>
      <c r="EB10" s="6"/>
      <c r="EC10" s="6"/>
      <c r="ED10" s="6"/>
      <c r="EE10" s="6"/>
      <c r="EF10" s="6"/>
      <c r="EG10" s="6"/>
      <c r="EH10" s="6"/>
      <c r="EI10" s="6"/>
      <c r="EJ10" s="6"/>
      <c r="EK10" s="6"/>
      <c r="EL10" s="6"/>
      <c r="EM10" s="6"/>
      <c r="EN10" s="6"/>
      <c r="EO10" s="6"/>
      <c r="EP10" s="6"/>
      <c r="EQ10" s="6"/>
      <c r="ER10" s="6"/>
      <c r="ES10" s="6"/>
      <c r="ET10" s="6"/>
      <c r="EU10" s="6"/>
      <c r="EV10" s="6"/>
      <c r="EW10" s="6"/>
      <c r="EX10" s="6"/>
      <c r="EY10" s="6"/>
      <c r="EZ10" s="6"/>
      <c r="FA10" s="6"/>
      <c r="FB10" s="6"/>
      <c r="FC10" s="6"/>
      <c r="FD10" s="6"/>
      <c r="FE10" s="6"/>
      <c r="FF10" s="6"/>
      <c r="FG10" s="6"/>
      <c r="FH10" s="6"/>
      <c r="FI10" s="6"/>
      <c r="FJ10" s="6"/>
      <c r="FK10" s="6"/>
      <c r="FL10" s="6"/>
      <c r="FM10" s="6"/>
      <c r="FN10" s="6"/>
      <c r="FO10" s="6"/>
      <c r="FP10" s="6"/>
      <c r="FQ10" s="6"/>
      <c r="FR10" s="6"/>
      <c r="FS10" s="6"/>
      <c r="FT10" s="6"/>
      <c r="FU10" s="6"/>
      <c r="FV10" s="6"/>
      <c r="FW10" s="6"/>
      <c r="FX10" s="6"/>
      <c r="FY10" s="6"/>
      <c r="FZ10" s="6"/>
      <c r="GA10" s="6"/>
      <c r="GB10" s="6"/>
      <c r="GC10" s="6"/>
      <c r="GD10" s="6"/>
      <c r="GE10" s="6"/>
      <c r="GF10" s="6"/>
      <c r="GG10" s="6"/>
      <c r="GH10" s="6"/>
      <c r="GI10" s="6"/>
      <c r="GJ10" s="6"/>
      <c r="GK10" s="6"/>
      <c r="GL10" s="6"/>
      <c r="GM10" s="6"/>
      <c r="GN10" s="6"/>
      <c r="GO10" s="6"/>
      <c r="GP10" s="6"/>
      <c r="GQ10" s="6"/>
      <c r="GR10" s="6"/>
      <c r="GS10" s="6"/>
      <c r="GT10" s="6"/>
      <c r="GU10" s="6"/>
      <c r="GV10" s="6"/>
      <c r="GW10" s="6"/>
      <c r="GX10" s="6"/>
      <c r="GY10" s="6"/>
      <c r="GZ10" s="6"/>
      <c r="HA10" s="6"/>
      <c r="HB10" s="6"/>
      <c r="HC10" s="6"/>
      <c r="HD10" s="6"/>
      <c r="HE10" s="6"/>
      <c r="HF10" s="6"/>
      <c r="HG10" s="6"/>
      <c r="HH10" s="6"/>
      <c r="HI10" s="6"/>
      <c r="HJ10" s="6"/>
      <c r="HK10" s="6"/>
      <c r="HL10" s="6"/>
      <c r="HM10" s="6"/>
      <c r="HN10" s="6"/>
      <c r="HO10" s="6"/>
      <c r="HP10" s="6"/>
      <c r="HQ10" s="6"/>
      <c r="HR10" s="6"/>
    </row>
    <row r="11" spans="1:226" s="3" customFormat="1" ht="30" customHeight="1" x14ac:dyDescent="0.25">
      <c r="A11" s="37">
        <v>4</v>
      </c>
      <c r="B11" s="72">
        <v>97</v>
      </c>
      <c r="C11" s="73"/>
      <c r="D11" s="15"/>
      <c r="E11" s="14"/>
      <c r="F11" s="14"/>
      <c r="G11" s="43"/>
      <c r="H11" s="43"/>
      <c r="I11" s="43"/>
      <c r="J11" s="44">
        <f t="shared" si="0"/>
        <v>0</v>
      </c>
      <c r="K11" s="140"/>
      <c r="L11" s="139"/>
      <c r="M11" s="139"/>
      <c r="N11" s="43"/>
      <c r="O11" s="43"/>
      <c r="P11" s="19">
        <f t="shared" si="1"/>
        <v>0</v>
      </c>
      <c r="Q11" s="43"/>
      <c r="R11" s="19">
        <f t="shared" si="2"/>
        <v>0</v>
      </c>
      <c r="S11" s="70">
        <f t="shared" si="3"/>
        <v>1</v>
      </c>
      <c r="T11" s="28" t="str">
        <f t="shared" si="4"/>
        <v>Ano</v>
      </c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DF11" s="6"/>
      <c r="DG11" s="6"/>
      <c r="DH11" s="6"/>
      <c r="DI11" s="6"/>
      <c r="DJ11" s="6"/>
      <c r="DK11" s="6"/>
      <c r="DL11" s="6"/>
      <c r="DM11" s="6"/>
      <c r="DN11" s="6"/>
      <c r="DO11" s="6"/>
      <c r="DP11" s="6"/>
      <c r="DQ11" s="6"/>
      <c r="DR11" s="6"/>
      <c r="DS11" s="6"/>
      <c r="DT11" s="6"/>
      <c r="DU11" s="6"/>
      <c r="DV11" s="6"/>
      <c r="DW11" s="6"/>
      <c r="DX11" s="6"/>
      <c r="DY11" s="6"/>
      <c r="DZ11" s="6"/>
      <c r="EA11" s="6"/>
      <c r="EB11" s="6"/>
      <c r="EC11" s="6"/>
      <c r="ED11" s="6"/>
      <c r="EE11" s="6"/>
      <c r="EF11" s="6"/>
      <c r="EG11" s="6"/>
      <c r="EH11" s="6"/>
      <c r="EI11" s="6"/>
      <c r="EJ11" s="6"/>
      <c r="EK11" s="6"/>
      <c r="EL11" s="6"/>
      <c r="EM11" s="6"/>
      <c r="EN11" s="6"/>
      <c r="EO11" s="6"/>
      <c r="EP11" s="6"/>
      <c r="EQ11" s="6"/>
      <c r="ER11" s="6"/>
      <c r="ES11" s="6"/>
      <c r="ET11" s="6"/>
      <c r="EU11" s="6"/>
      <c r="EV11" s="6"/>
      <c r="EW11" s="6"/>
      <c r="EX11" s="6"/>
      <c r="EY11" s="6"/>
      <c r="EZ11" s="6"/>
      <c r="FA11" s="6"/>
      <c r="FB11" s="6"/>
      <c r="FC11" s="6"/>
      <c r="FD11" s="6"/>
      <c r="FE11" s="6"/>
      <c r="FF11" s="6"/>
      <c r="FG11" s="6"/>
      <c r="FH11" s="6"/>
      <c r="FI11" s="6"/>
      <c r="FJ11" s="6"/>
      <c r="FK11" s="6"/>
      <c r="FL11" s="6"/>
      <c r="FM11" s="6"/>
      <c r="FN11" s="6"/>
      <c r="FO11" s="6"/>
      <c r="FP11" s="6"/>
      <c r="FQ11" s="6"/>
      <c r="FR11" s="6"/>
      <c r="FS11" s="6"/>
      <c r="FT11" s="6"/>
      <c r="FU11" s="6"/>
      <c r="FV11" s="6"/>
      <c r="FW11" s="6"/>
      <c r="FX11" s="6"/>
      <c r="FY11" s="6"/>
      <c r="FZ11" s="6"/>
      <c r="GA11" s="6"/>
      <c r="GB11" s="6"/>
      <c r="GC11" s="6"/>
      <c r="GD11" s="6"/>
      <c r="GE11" s="6"/>
      <c r="GF11" s="6"/>
      <c r="GG11" s="6"/>
      <c r="GH11" s="6"/>
      <c r="GI11" s="6"/>
      <c r="GJ11" s="6"/>
      <c r="GK11" s="6"/>
      <c r="GL11" s="6"/>
      <c r="GM11" s="6"/>
      <c r="GN11" s="6"/>
      <c r="GO11" s="6"/>
      <c r="GP11" s="6"/>
      <c r="GQ11" s="6"/>
      <c r="GR11" s="6"/>
      <c r="GS11" s="6"/>
      <c r="GT11" s="6"/>
      <c r="GU11" s="6"/>
      <c r="GV11" s="6"/>
      <c r="GW11" s="6"/>
      <c r="GX11" s="6"/>
      <c r="GY11" s="6"/>
      <c r="GZ11" s="6"/>
      <c r="HA11" s="6"/>
      <c r="HB11" s="6"/>
      <c r="HC11" s="6"/>
      <c r="HD11" s="6"/>
      <c r="HE11" s="6"/>
      <c r="HF11" s="6"/>
      <c r="HG11" s="6"/>
      <c r="HH11" s="6"/>
      <c r="HI11" s="6"/>
      <c r="HJ11" s="6"/>
      <c r="HK11" s="6"/>
      <c r="HL11" s="6"/>
      <c r="HM11" s="6"/>
      <c r="HN11" s="6"/>
      <c r="HO11" s="6"/>
      <c r="HP11" s="6"/>
      <c r="HQ11" s="6"/>
      <c r="HR11" s="6"/>
    </row>
    <row r="12" spans="1:226" s="6" customFormat="1" ht="30" customHeight="1" x14ac:dyDescent="0.25">
      <c r="A12" s="37">
        <v>5</v>
      </c>
      <c r="B12" s="72">
        <v>101</v>
      </c>
      <c r="C12" s="73"/>
      <c r="D12" s="15"/>
      <c r="E12" s="14"/>
      <c r="F12" s="14"/>
      <c r="G12" s="43"/>
      <c r="H12" s="43"/>
      <c r="I12" s="43"/>
      <c r="J12" s="44">
        <f t="shared" si="0"/>
        <v>0</v>
      </c>
      <c r="K12" s="140"/>
      <c r="L12" s="139"/>
      <c r="M12" s="139"/>
      <c r="N12" s="43"/>
      <c r="O12" s="43"/>
      <c r="P12" s="19">
        <f t="shared" si="1"/>
        <v>0</v>
      </c>
      <c r="Q12" s="43"/>
      <c r="R12" s="19">
        <f t="shared" si="2"/>
        <v>0</v>
      </c>
      <c r="S12" s="70">
        <f t="shared" si="3"/>
        <v>1</v>
      </c>
      <c r="T12" s="28" t="str">
        <f t="shared" si="4"/>
        <v>Ano</v>
      </c>
    </row>
    <row r="13" spans="1:226" ht="30" customHeight="1" x14ac:dyDescent="0.25">
      <c r="A13" s="37">
        <v>6</v>
      </c>
      <c r="B13" s="72">
        <v>108</v>
      </c>
      <c r="C13" s="73"/>
      <c r="D13" s="15"/>
      <c r="E13" s="14"/>
      <c r="F13" s="14"/>
      <c r="G13" s="43"/>
      <c r="H13" s="43"/>
      <c r="I13" s="43"/>
      <c r="J13" s="44">
        <f t="shared" si="0"/>
        <v>0</v>
      </c>
      <c r="K13" s="140"/>
      <c r="L13" s="139"/>
      <c r="M13" s="139"/>
      <c r="N13" s="43"/>
      <c r="O13" s="43"/>
      <c r="P13" s="19">
        <f t="shared" si="1"/>
        <v>0</v>
      </c>
      <c r="Q13" s="43"/>
      <c r="R13" s="19">
        <f t="shared" si="2"/>
        <v>0</v>
      </c>
      <c r="S13" s="70">
        <f t="shared" si="3"/>
        <v>1</v>
      </c>
      <c r="T13" s="28" t="str">
        <f t="shared" si="4"/>
        <v>Ano</v>
      </c>
    </row>
    <row r="14" spans="1:226" ht="30" customHeight="1" x14ac:dyDescent="0.25">
      <c r="A14" s="37">
        <v>7</v>
      </c>
      <c r="B14" s="72">
        <v>119</v>
      </c>
      <c r="C14" s="73"/>
      <c r="D14" s="15"/>
      <c r="E14" s="14"/>
      <c r="F14" s="14"/>
      <c r="G14" s="43"/>
      <c r="H14" s="43"/>
      <c r="I14" s="43"/>
      <c r="J14" s="44">
        <f t="shared" si="0"/>
        <v>0</v>
      </c>
      <c r="K14" s="140"/>
      <c r="L14" s="139"/>
      <c r="M14" s="139"/>
      <c r="N14" s="43"/>
      <c r="O14" s="43"/>
      <c r="P14" s="19">
        <f t="shared" si="1"/>
        <v>0</v>
      </c>
      <c r="Q14" s="43"/>
      <c r="R14" s="19">
        <f t="shared" si="2"/>
        <v>0</v>
      </c>
      <c r="S14" s="70">
        <f t="shared" si="3"/>
        <v>1</v>
      </c>
      <c r="T14" s="69" t="str">
        <f t="shared" si="4"/>
        <v>Ano</v>
      </c>
    </row>
    <row r="15" spans="1:226" ht="30" customHeight="1" x14ac:dyDescent="0.25">
      <c r="A15" s="37">
        <v>8</v>
      </c>
      <c r="B15" s="72">
        <v>125</v>
      </c>
      <c r="C15" s="73"/>
      <c r="D15" s="15"/>
      <c r="E15" s="14"/>
      <c r="F15" s="14"/>
      <c r="G15" s="43"/>
      <c r="H15" s="43"/>
      <c r="I15" s="43"/>
      <c r="J15" s="44">
        <f t="shared" si="0"/>
        <v>0</v>
      </c>
      <c r="K15" s="140"/>
      <c r="L15" s="139"/>
      <c r="M15" s="139"/>
      <c r="N15" s="43"/>
      <c r="O15" s="43"/>
      <c r="P15" s="19">
        <f t="shared" si="1"/>
        <v>0</v>
      </c>
      <c r="Q15" s="43"/>
      <c r="R15" s="19">
        <f t="shared" si="2"/>
        <v>0</v>
      </c>
      <c r="S15" s="70">
        <f t="shared" si="3"/>
        <v>1</v>
      </c>
      <c r="T15" s="69" t="str">
        <f t="shared" si="4"/>
        <v>Ano</v>
      </c>
    </row>
    <row r="16" spans="1:226" s="4" customFormat="1" ht="30" customHeight="1" x14ac:dyDescent="0.3">
      <c r="A16" s="37">
        <v>9</v>
      </c>
      <c r="B16" s="72">
        <v>149</v>
      </c>
      <c r="C16" s="73"/>
      <c r="D16" s="15"/>
      <c r="E16" s="14"/>
      <c r="F16" s="14"/>
      <c r="G16" s="43"/>
      <c r="H16" s="43"/>
      <c r="I16" s="43"/>
      <c r="J16" s="44">
        <f t="shared" si="0"/>
        <v>0</v>
      </c>
      <c r="K16" s="140"/>
      <c r="L16" s="139"/>
      <c r="M16" s="139"/>
      <c r="N16" s="43"/>
      <c r="O16" s="43"/>
      <c r="P16" s="19">
        <f t="shared" si="1"/>
        <v>0</v>
      </c>
      <c r="Q16" s="43"/>
      <c r="R16" s="19">
        <f t="shared" si="2"/>
        <v>0</v>
      </c>
      <c r="S16" s="70">
        <f t="shared" si="3"/>
        <v>1</v>
      </c>
      <c r="T16" s="28" t="str">
        <f t="shared" si="4"/>
        <v>Ano</v>
      </c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/>
      <c r="CU16" s="7"/>
      <c r="CV16" s="7"/>
      <c r="CW16" s="7"/>
      <c r="CX16" s="7"/>
      <c r="CY16" s="7"/>
      <c r="CZ16" s="7"/>
      <c r="DA16" s="7"/>
      <c r="DB16" s="7"/>
      <c r="DC16" s="7"/>
      <c r="DD16" s="7"/>
      <c r="DE16" s="7"/>
      <c r="DF16" s="7"/>
      <c r="DG16" s="7"/>
      <c r="DH16" s="7"/>
      <c r="DI16" s="7"/>
      <c r="DJ16" s="7"/>
      <c r="DK16" s="7"/>
      <c r="DL16" s="7"/>
      <c r="DM16" s="7"/>
      <c r="DN16" s="7"/>
      <c r="DO16" s="7"/>
      <c r="DP16" s="7"/>
      <c r="DQ16" s="7"/>
      <c r="DR16" s="7"/>
      <c r="DS16" s="7"/>
      <c r="DT16" s="7"/>
      <c r="DU16" s="7"/>
      <c r="DV16" s="7"/>
      <c r="DW16" s="7"/>
      <c r="DX16" s="7"/>
      <c r="DY16" s="7"/>
      <c r="DZ16" s="7"/>
      <c r="EA16" s="7"/>
      <c r="EB16" s="7"/>
      <c r="EC16" s="7"/>
      <c r="ED16" s="7"/>
      <c r="EE16" s="7"/>
      <c r="EF16" s="7"/>
      <c r="EG16" s="7"/>
      <c r="EH16" s="7"/>
      <c r="EI16" s="7"/>
      <c r="EJ16" s="7"/>
      <c r="EK16" s="7"/>
      <c r="EL16" s="7"/>
      <c r="EM16" s="7"/>
      <c r="EN16" s="7"/>
      <c r="EO16" s="7"/>
      <c r="EP16" s="7"/>
      <c r="EQ16" s="7"/>
      <c r="ER16" s="7"/>
      <c r="ES16" s="7"/>
      <c r="ET16" s="7"/>
      <c r="EU16" s="7"/>
      <c r="EV16" s="7"/>
      <c r="EW16" s="7"/>
      <c r="EX16" s="7"/>
      <c r="EY16" s="7"/>
      <c r="EZ16" s="7"/>
      <c r="FA16" s="7"/>
      <c r="FB16" s="7"/>
      <c r="FC16" s="7"/>
      <c r="FD16" s="7"/>
      <c r="FE16" s="7"/>
      <c r="FF16" s="7"/>
      <c r="FG16" s="7"/>
      <c r="FH16" s="7"/>
      <c r="FI16" s="7"/>
      <c r="FJ16" s="7"/>
      <c r="FK16" s="7"/>
      <c r="FL16" s="7"/>
      <c r="FM16" s="7"/>
      <c r="FN16" s="7"/>
      <c r="FO16" s="7"/>
      <c r="FP16" s="7"/>
      <c r="FQ16" s="7"/>
      <c r="FR16" s="7"/>
      <c r="FS16" s="7"/>
      <c r="FT16" s="7"/>
      <c r="FU16" s="7"/>
      <c r="FV16" s="7"/>
      <c r="FW16" s="7"/>
      <c r="FX16" s="7"/>
      <c r="FY16" s="7"/>
      <c r="FZ16" s="7"/>
      <c r="GA16" s="7"/>
      <c r="GB16" s="7"/>
      <c r="GC16" s="7"/>
      <c r="GD16" s="7"/>
      <c r="GE16" s="7"/>
      <c r="GF16" s="7"/>
      <c r="GG16" s="7"/>
      <c r="GH16" s="7"/>
      <c r="GI16" s="7"/>
      <c r="GJ16" s="7"/>
      <c r="GK16" s="7"/>
      <c r="GL16" s="7"/>
      <c r="GM16" s="7"/>
      <c r="GN16" s="7"/>
      <c r="GO16" s="7"/>
      <c r="GP16" s="7"/>
      <c r="GQ16" s="7"/>
      <c r="GR16" s="7"/>
      <c r="GS16" s="7"/>
      <c r="GT16" s="7"/>
      <c r="GU16" s="7"/>
      <c r="GV16" s="7"/>
      <c r="GW16" s="7"/>
      <c r="GX16" s="7"/>
      <c r="GY16" s="7"/>
      <c r="GZ16" s="7"/>
      <c r="HA16" s="7"/>
      <c r="HB16" s="7"/>
      <c r="HC16" s="7"/>
      <c r="HD16" s="7"/>
      <c r="HE16" s="7"/>
      <c r="HF16" s="7"/>
      <c r="HG16" s="7"/>
      <c r="HH16" s="7"/>
      <c r="HI16" s="7"/>
      <c r="HJ16" s="7"/>
      <c r="HK16" s="7"/>
      <c r="HL16" s="7"/>
      <c r="HM16" s="7"/>
      <c r="HN16" s="7"/>
      <c r="HO16" s="7"/>
      <c r="HP16" s="7"/>
      <c r="HQ16" s="7"/>
      <c r="HR16" s="7"/>
    </row>
    <row r="17" spans="1:226" s="4" customFormat="1" ht="30" customHeight="1" x14ac:dyDescent="0.3">
      <c r="A17" s="37">
        <v>10</v>
      </c>
      <c r="B17" s="72">
        <v>161</v>
      </c>
      <c r="C17" s="73"/>
      <c r="D17" s="15"/>
      <c r="E17" s="14"/>
      <c r="F17" s="14"/>
      <c r="G17" s="43"/>
      <c r="H17" s="43"/>
      <c r="I17" s="43"/>
      <c r="J17" s="44">
        <f t="shared" si="0"/>
        <v>0</v>
      </c>
      <c r="K17" s="140"/>
      <c r="L17" s="139"/>
      <c r="M17" s="139"/>
      <c r="N17" s="43"/>
      <c r="O17" s="43"/>
      <c r="P17" s="19">
        <f t="shared" si="1"/>
        <v>0</v>
      </c>
      <c r="Q17" s="43"/>
      <c r="R17" s="19">
        <f t="shared" si="2"/>
        <v>0</v>
      </c>
      <c r="S17" s="70">
        <f t="shared" si="3"/>
        <v>1</v>
      </c>
      <c r="T17" s="28" t="str">
        <f t="shared" si="4"/>
        <v>Ano</v>
      </c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s="7"/>
      <c r="CZ17" s="7"/>
      <c r="DA17" s="7"/>
      <c r="DB17" s="7"/>
      <c r="DC17" s="7"/>
      <c r="DD17" s="7"/>
      <c r="DE17" s="7"/>
      <c r="DF17" s="7"/>
      <c r="DG17" s="7"/>
      <c r="DH17" s="7"/>
      <c r="DI17" s="7"/>
      <c r="DJ17" s="7"/>
      <c r="DK17" s="7"/>
      <c r="DL17" s="7"/>
      <c r="DM17" s="7"/>
      <c r="DN17" s="7"/>
      <c r="DO17" s="7"/>
      <c r="DP17" s="7"/>
      <c r="DQ17" s="7"/>
      <c r="DR17" s="7"/>
      <c r="DS17" s="7"/>
      <c r="DT17" s="7"/>
      <c r="DU17" s="7"/>
      <c r="DV17" s="7"/>
      <c r="DW17" s="7"/>
      <c r="DX17" s="7"/>
      <c r="DY17" s="7"/>
      <c r="DZ17" s="7"/>
      <c r="EA17" s="7"/>
      <c r="EB17" s="7"/>
      <c r="EC17" s="7"/>
      <c r="ED17" s="7"/>
      <c r="EE17" s="7"/>
      <c r="EF17" s="7"/>
      <c r="EG17" s="7"/>
      <c r="EH17" s="7"/>
      <c r="EI17" s="7"/>
      <c r="EJ17" s="7"/>
      <c r="EK17" s="7"/>
      <c r="EL17" s="7"/>
      <c r="EM17" s="7"/>
      <c r="EN17" s="7"/>
      <c r="EO17" s="7"/>
      <c r="EP17" s="7"/>
      <c r="EQ17" s="7"/>
      <c r="ER17" s="7"/>
      <c r="ES17" s="7"/>
      <c r="ET17" s="7"/>
      <c r="EU17" s="7"/>
      <c r="EV17" s="7"/>
      <c r="EW17" s="7"/>
      <c r="EX17" s="7"/>
      <c r="EY17" s="7"/>
      <c r="EZ17" s="7"/>
      <c r="FA17" s="7"/>
      <c r="FB17" s="7"/>
      <c r="FC17" s="7"/>
      <c r="FD17" s="7"/>
      <c r="FE17" s="7"/>
      <c r="FF17" s="7"/>
      <c r="FG17" s="7"/>
      <c r="FH17" s="7"/>
      <c r="FI17" s="7"/>
      <c r="FJ17" s="7"/>
      <c r="FK17" s="7"/>
      <c r="FL17" s="7"/>
      <c r="FM17" s="7"/>
      <c r="FN17" s="7"/>
      <c r="FO17" s="7"/>
      <c r="FP17" s="7"/>
      <c r="FQ17" s="7"/>
      <c r="FR17" s="7"/>
      <c r="FS17" s="7"/>
      <c r="FT17" s="7"/>
      <c r="FU17" s="7"/>
      <c r="FV17" s="7"/>
      <c r="FW17" s="7"/>
      <c r="FX17" s="7"/>
      <c r="FY17" s="7"/>
      <c r="FZ17" s="7"/>
      <c r="GA17" s="7"/>
      <c r="GB17" s="7"/>
      <c r="GC17" s="7"/>
      <c r="GD17" s="7"/>
      <c r="GE17" s="7"/>
      <c r="GF17" s="7"/>
      <c r="GG17" s="7"/>
      <c r="GH17" s="7"/>
      <c r="GI17" s="7"/>
      <c r="GJ17" s="7"/>
      <c r="GK17" s="7"/>
      <c r="GL17" s="7"/>
      <c r="GM17" s="7"/>
      <c r="GN17" s="7"/>
      <c r="GO17" s="7"/>
      <c r="GP17" s="7"/>
      <c r="GQ17" s="7"/>
      <c r="GR17" s="7"/>
      <c r="GS17" s="7"/>
      <c r="GT17" s="7"/>
      <c r="GU17" s="7"/>
      <c r="GV17" s="7"/>
      <c r="GW17" s="7"/>
      <c r="GX17" s="7"/>
      <c r="GY17" s="7"/>
      <c r="GZ17" s="7"/>
      <c r="HA17" s="7"/>
      <c r="HB17" s="7"/>
      <c r="HC17" s="7"/>
      <c r="HD17" s="7"/>
      <c r="HE17" s="7"/>
      <c r="HF17" s="7"/>
      <c r="HG17" s="7"/>
      <c r="HH17" s="7"/>
      <c r="HI17" s="7"/>
      <c r="HJ17" s="7"/>
      <c r="HK17" s="7"/>
      <c r="HL17" s="7"/>
      <c r="HM17" s="7"/>
      <c r="HN17" s="7"/>
      <c r="HO17" s="7"/>
      <c r="HP17" s="7"/>
      <c r="HQ17" s="7"/>
      <c r="HR17" s="7"/>
    </row>
    <row r="18" spans="1:226" s="4" customFormat="1" ht="30" customHeight="1" x14ac:dyDescent="0.3">
      <c r="A18" s="37">
        <v>11</v>
      </c>
      <c r="B18" s="72">
        <v>205</v>
      </c>
      <c r="C18" s="73"/>
      <c r="D18" s="15"/>
      <c r="E18" s="14"/>
      <c r="F18" s="14"/>
      <c r="G18" s="43"/>
      <c r="H18" s="43"/>
      <c r="I18" s="43"/>
      <c r="J18" s="44">
        <f t="shared" si="0"/>
        <v>0</v>
      </c>
      <c r="K18" s="140"/>
      <c r="L18" s="139"/>
      <c r="M18" s="139"/>
      <c r="N18" s="43"/>
      <c r="O18" s="43"/>
      <c r="P18" s="19">
        <f t="shared" si="1"/>
        <v>0</v>
      </c>
      <c r="Q18" s="43"/>
      <c r="R18" s="19">
        <f t="shared" si="2"/>
        <v>0</v>
      </c>
      <c r="S18" s="70">
        <f t="shared" si="3"/>
        <v>1</v>
      </c>
      <c r="T18" s="28" t="str">
        <f t="shared" si="4"/>
        <v>Ano</v>
      </c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CR18" s="7"/>
      <c r="CS18" s="7"/>
      <c r="CT18" s="7"/>
      <c r="CU18" s="7"/>
      <c r="CV18" s="7"/>
      <c r="CW18" s="7"/>
      <c r="CX18" s="7"/>
      <c r="CY18" s="7"/>
      <c r="CZ18" s="7"/>
      <c r="DA18" s="7"/>
      <c r="DB18" s="7"/>
      <c r="DC18" s="7"/>
      <c r="DD18" s="7"/>
      <c r="DE18" s="7"/>
      <c r="DF18" s="7"/>
      <c r="DG18" s="7"/>
      <c r="DH18" s="7"/>
      <c r="DI18" s="7"/>
      <c r="DJ18" s="7"/>
      <c r="DK18" s="7"/>
      <c r="DL18" s="7"/>
      <c r="DM18" s="7"/>
      <c r="DN18" s="7"/>
      <c r="DO18" s="7"/>
      <c r="DP18" s="7"/>
      <c r="DQ18" s="7"/>
      <c r="DR18" s="7"/>
      <c r="DS18" s="7"/>
      <c r="DT18" s="7"/>
      <c r="DU18" s="7"/>
      <c r="DV18" s="7"/>
      <c r="DW18" s="7"/>
      <c r="DX18" s="7"/>
      <c r="DY18" s="7"/>
      <c r="DZ18" s="7"/>
      <c r="EA18" s="7"/>
      <c r="EB18" s="7"/>
      <c r="EC18" s="7"/>
      <c r="ED18" s="7"/>
      <c r="EE18" s="7"/>
      <c r="EF18" s="7"/>
      <c r="EG18" s="7"/>
      <c r="EH18" s="7"/>
      <c r="EI18" s="7"/>
      <c r="EJ18" s="7"/>
      <c r="EK18" s="7"/>
      <c r="EL18" s="7"/>
      <c r="EM18" s="7"/>
      <c r="EN18" s="7"/>
      <c r="EO18" s="7"/>
      <c r="EP18" s="7"/>
      <c r="EQ18" s="7"/>
      <c r="ER18" s="7"/>
      <c r="ES18" s="7"/>
      <c r="ET18" s="7"/>
      <c r="EU18" s="7"/>
      <c r="EV18" s="7"/>
      <c r="EW18" s="7"/>
      <c r="EX18" s="7"/>
      <c r="EY18" s="7"/>
      <c r="EZ18" s="7"/>
      <c r="FA18" s="7"/>
      <c r="FB18" s="7"/>
      <c r="FC18" s="7"/>
      <c r="FD18" s="7"/>
      <c r="FE18" s="7"/>
      <c r="FF18" s="7"/>
      <c r="FG18" s="7"/>
      <c r="FH18" s="7"/>
      <c r="FI18" s="7"/>
      <c r="FJ18" s="7"/>
      <c r="FK18" s="7"/>
      <c r="FL18" s="7"/>
      <c r="FM18" s="7"/>
      <c r="FN18" s="7"/>
      <c r="FO18" s="7"/>
      <c r="FP18" s="7"/>
      <c r="FQ18" s="7"/>
      <c r="FR18" s="7"/>
      <c r="FS18" s="7"/>
      <c r="FT18" s="7"/>
      <c r="FU18" s="7"/>
      <c r="FV18" s="7"/>
      <c r="FW18" s="7"/>
      <c r="FX18" s="7"/>
      <c r="FY18" s="7"/>
      <c r="FZ18" s="7"/>
      <c r="GA18" s="7"/>
      <c r="GB18" s="7"/>
      <c r="GC18" s="7"/>
      <c r="GD18" s="7"/>
      <c r="GE18" s="7"/>
      <c r="GF18" s="7"/>
      <c r="GG18" s="7"/>
      <c r="GH18" s="7"/>
      <c r="GI18" s="7"/>
      <c r="GJ18" s="7"/>
      <c r="GK18" s="7"/>
      <c r="GL18" s="7"/>
      <c r="GM18" s="7"/>
      <c r="GN18" s="7"/>
      <c r="GO18" s="7"/>
      <c r="GP18" s="7"/>
      <c r="GQ18" s="7"/>
      <c r="GR18" s="7"/>
      <c r="GS18" s="7"/>
      <c r="GT18" s="7"/>
      <c r="GU18" s="7"/>
      <c r="GV18" s="7"/>
      <c r="GW18" s="7"/>
      <c r="GX18" s="7"/>
      <c r="GY18" s="7"/>
      <c r="GZ18" s="7"/>
      <c r="HA18" s="7"/>
      <c r="HB18" s="7"/>
      <c r="HC18" s="7"/>
      <c r="HD18" s="7"/>
      <c r="HE18" s="7"/>
      <c r="HF18" s="7"/>
      <c r="HG18" s="7"/>
      <c r="HH18" s="7"/>
      <c r="HI18" s="7"/>
      <c r="HJ18" s="7"/>
      <c r="HK18" s="7"/>
      <c r="HL18" s="7"/>
      <c r="HM18" s="7"/>
      <c r="HN18" s="7"/>
      <c r="HO18" s="7"/>
      <c r="HP18" s="7"/>
      <c r="HQ18" s="7"/>
      <c r="HR18" s="7"/>
    </row>
    <row r="19" spans="1:226" x14ac:dyDescent="0.25">
      <c r="A19" s="20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</row>
    <row r="20" spans="1:226" s="20" customFormat="1" ht="30" x14ac:dyDescent="0.5">
      <c r="C20" s="126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  <c r="BF20" s="21"/>
      <c r="BG20" s="21"/>
      <c r="BH20" s="21"/>
      <c r="BI20" s="21"/>
      <c r="BJ20" s="21"/>
      <c r="BK20" s="21"/>
      <c r="BL20" s="21"/>
      <c r="BM20" s="21"/>
      <c r="BN20" s="21"/>
      <c r="BO20" s="21"/>
      <c r="BP20" s="21"/>
      <c r="BQ20" s="21"/>
      <c r="BR20" s="21"/>
      <c r="BS20" s="21"/>
      <c r="BT20" s="21"/>
      <c r="BU20" s="21"/>
      <c r="BV20" s="21"/>
      <c r="BW20" s="21"/>
      <c r="BX20" s="21"/>
      <c r="BY20" s="21"/>
      <c r="BZ20" s="21"/>
      <c r="CA20" s="21"/>
      <c r="CB20" s="21"/>
      <c r="CC20" s="21"/>
      <c r="CD20" s="21"/>
      <c r="CE20" s="21"/>
      <c r="CF20" s="21"/>
      <c r="CG20" s="21"/>
      <c r="CH20" s="21"/>
      <c r="CI20" s="21"/>
      <c r="CJ20" s="21"/>
      <c r="CK20" s="21"/>
      <c r="CL20" s="21"/>
      <c r="CM20" s="21"/>
      <c r="CN20" s="21"/>
      <c r="CO20" s="21"/>
      <c r="CP20" s="21"/>
      <c r="CQ20" s="21"/>
      <c r="CR20" s="21"/>
      <c r="CS20" s="21"/>
      <c r="CT20" s="21"/>
      <c r="CU20" s="21"/>
      <c r="CV20" s="21"/>
      <c r="CW20" s="21"/>
      <c r="CX20" s="21"/>
      <c r="CY20" s="21"/>
      <c r="CZ20" s="21"/>
      <c r="DA20" s="21"/>
      <c r="DB20" s="21"/>
      <c r="DC20" s="21"/>
      <c r="DD20" s="21"/>
      <c r="DE20" s="21"/>
      <c r="DF20" s="21"/>
      <c r="DG20" s="21"/>
      <c r="DH20" s="21"/>
      <c r="DI20" s="21"/>
      <c r="DJ20" s="21"/>
      <c r="DK20" s="21"/>
      <c r="DL20" s="21"/>
      <c r="DM20" s="21"/>
      <c r="DN20" s="21"/>
      <c r="DO20" s="21"/>
      <c r="DP20" s="21"/>
      <c r="DQ20" s="21"/>
      <c r="DR20" s="21"/>
      <c r="DS20" s="21"/>
      <c r="DT20" s="21"/>
      <c r="DU20" s="21"/>
      <c r="DV20" s="21"/>
      <c r="DW20" s="21"/>
      <c r="DX20" s="21"/>
      <c r="DY20" s="21"/>
      <c r="DZ20" s="21"/>
      <c r="EA20" s="21"/>
      <c r="EB20" s="21"/>
      <c r="EC20" s="21"/>
      <c r="ED20" s="21"/>
      <c r="EE20" s="21"/>
      <c r="EF20" s="21"/>
      <c r="EG20" s="21"/>
      <c r="EH20" s="21"/>
      <c r="EI20" s="21"/>
      <c r="EJ20" s="21"/>
      <c r="EK20" s="21"/>
      <c r="EL20" s="21"/>
      <c r="EM20" s="21"/>
      <c r="EN20" s="21"/>
      <c r="EO20" s="21"/>
      <c r="EP20" s="21"/>
      <c r="EQ20" s="21"/>
      <c r="ER20" s="21"/>
      <c r="ES20" s="21"/>
      <c r="ET20" s="21"/>
      <c r="EU20" s="21"/>
      <c r="EV20" s="21"/>
      <c r="EW20" s="21"/>
      <c r="EX20" s="21"/>
      <c r="EY20" s="21"/>
      <c r="EZ20" s="21"/>
      <c r="FA20" s="21"/>
      <c r="FB20" s="21"/>
      <c r="FC20" s="21"/>
      <c r="FD20" s="21"/>
      <c r="FE20" s="21"/>
      <c r="FF20" s="21"/>
      <c r="FG20" s="21"/>
      <c r="FH20" s="21"/>
      <c r="FI20" s="21"/>
      <c r="FJ20" s="21"/>
      <c r="FK20" s="21"/>
      <c r="FL20" s="21"/>
      <c r="FM20" s="21"/>
      <c r="FN20" s="21"/>
      <c r="FO20" s="21"/>
      <c r="FP20" s="21"/>
      <c r="FQ20" s="21"/>
      <c r="FR20" s="21"/>
      <c r="FS20" s="21"/>
      <c r="FT20" s="21"/>
      <c r="FU20" s="21"/>
      <c r="FV20" s="21"/>
      <c r="FW20" s="21"/>
      <c r="FX20" s="21"/>
      <c r="FY20" s="21"/>
      <c r="FZ20" s="21"/>
      <c r="GA20" s="21"/>
      <c r="GB20" s="21"/>
      <c r="GC20" s="21"/>
      <c r="GD20" s="21"/>
      <c r="GE20" s="21"/>
      <c r="GF20" s="21"/>
      <c r="GG20" s="21"/>
      <c r="GH20" s="21"/>
      <c r="GI20" s="21"/>
      <c r="GJ20" s="21"/>
      <c r="GK20" s="21"/>
      <c r="GL20" s="21"/>
      <c r="GM20" s="21"/>
      <c r="GN20" s="21"/>
      <c r="GO20" s="21"/>
      <c r="GP20" s="21"/>
      <c r="GQ20" s="21"/>
      <c r="GR20" s="21"/>
      <c r="GS20" s="21"/>
      <c r="GT20" s="21"/>
      <c r="GU20" s="21"/>
      <c r="GV20" s="21"/>
      <c r="GW20" s="21"/>
      <c r="GX20" s="21"/>
      <c r="GY20" s="21"/>
      <c r="GZ20" s="21"/>
      <c r="HA20" s="21"/>
      <c r="HB20" s="21"/>
      <c r="HC20" s="21"/>
      <c r="HD20" s="21"/>
      <c r="HE20" s="21"/>
      <c r="HF20" s="21"/>
      <c r="HG20" s="21"/>
      <c r="HH20" s="21"/>
      <c r="HI20" s="21"/>
      <c r="HJ20" s="21"/>
      <c r="HK20" s="21"/>
      <c r="HL20" s="21"/>
      <c r="HM20" s="21"/>
      <c r="HN20" s="21"/>
      <c r="HO20" s="21"/>
      <c r="HP20" s="21"/>
      <c r="HQ20" s="21"/>
      <c r="HR20" s="21"/>
    </row>
  </sheetData>
  <autoFilter ref="A7:T7">
    <sortState ref="A8:T18">
      <sortCondition ref="A7"/>
    </sortState>
  </autoFilter>
  <mergeCells count="14">
    <mergeCell ref="J2:J4"/>
    <mergeCell ref="A1:T1"/>
    <mergeCell ref="S2:S3"/>
    <mergeCell ref="T2:T3"/>
    <mergeCell ref="S4:S6"/>
    <mergeCell ref="T4:T6"/>
    <mergeCell ref="K5:O5"/>
    <mergeCell ref="A2:C5"/>
    <mergeCell ref="D2:I2"/>
    <mergeCell ref="D3:I3"/>
    <mergeCell ref="D5:I5"/>
    <mergeCell ref="K2:Q2"/>
    <mergeCell ref="K3:Q3"/>
    <mergeCell ref="R2:R4"/>
  </mergeCells>
  <phoneticPr fontId="0" type="noConversion"/>
  <conditionalFormatting sqref="T15:T18 T8:T13">
    <cfRule type="cellIs" dxfId="3" priority="9" stopIfTrue="1" operator="equal">
      <formula>"Ne"</formula>
    </cfRule>
    <cfRule type="cellIs" dxfId="2" priority="10" stopIfTrue="1" operator="equal">
      <formula>"Ano"</formula>
    </cfRule>
  </conditionalFormatting>
  <conditionalFormatting sqref="T14">
    <cfRule type="cellIs" dxfId="1" priority="1" stopIfTrue="1" operator="equal">
      <formula>"Ne"</formula>
    </cfRule>
    <cfRule type="cellIs" dxfId="0" priority="2" stopIfTrue="1" operator="equal">
      <formula>"Ano"</formula>
    </cfRule>
  </conditionalFormatting>
  <pageMargins left="0.70866141732283472" right="0.70866141732283472" top="0.78740157480314965" bottom="0.78740157480314965" header="0.31496062992125984" footer="0.31496062992125984"/>
  <pageSetup paperSize="9" scale="6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4"/>
  <sheetViews>
    <sheetView tabSelected="1" topLeftCell="A14" zoomScale="70" zoomScaleNormal="70" workbookViewId="0">
      <selection activeCell="M13" sqref="M13"/>
    </sheetView>
  </sheetViews>
  <sheetFormatPr defaultRowHeight="13.2" x14ac:dyDescent="0.25"/>
  <cols>
    <col min="1" max="1" width="5" customWidth="1"/>
    <col min="2" max="2" width="5.33203125" customWidth="1"/>
    <col min="3" max="3" width="32.33203125" customWidth="1"/>
    <col min="10" max="10" width="9.5546875" customWidth="1"/>
    <col min="11" max="11" width="10.88671875" customWidth="1"/>
    <col min="12" max="12" width="11.109375" customWidth="1"/>
    <col min="13" max="14" width="11" customWidth="1"/>
    <col min="15" max="15" width="10.33203125" customWidth="1"/>
    <col min="16" max="16" width="10.6640625" customWidth="1"/>
    <col min="17" max="17" width="10.33203125" customWidth="1"/>
    <col min="18" max="18" width="10.6640625" customWidth="1"/>
    <col min="19" max="19" width="9.5546875" customWidth="1"/>
    <col min="20" max="41" width="9.109375" style="5" customWidth="1"/>
  </cols>
  <sheetData>
    <row r="1" spans="1:41" ht="51" customHeight="1" thickTop="1" thickBot="1" x14ac:dyDescent="0.3">
      <c r="A1" s="177" t="s">
        <v>30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8"/>
    </row>
    <row r="2" spans="1:41" ht="20.25" customHeight="1" x14ac:dyDescent="0.25">
      <c r="A2" s="178"/>
      <c r="B2" s="179"/>
      <c r="C2" s="180"/>
      <c r="D2" s="155" t="s">
        <v>31</v>
      </c>
      <c r="E2" s="156"/>
      <c r="F2" s="156"/>
      <c r="G2" s="156"/>
      <c r="H2" s="156"/>
      <c r="I2" s="156"/>
      <c r="J2" s="157" t="s">
        <v>0</v>
      </c>
      <c r="K2" s="155" t="s">
        <v>32</v>
      </c>
      <c r="L2" s="156"/>
      <c r="M2" s="156"/>
      <c r="N2" s="156"/>
      <c r="O2" s="156"/>
      <c r="P2" s="156"/>
      <c r="Q2" s="156"/>
      <c r="R2" s="160" t="s">
        <v>1</v>
      </c>
      <c r="S2" s="163" t="s">
        <v>2</v>
      </c>
      <c r="T2" s="165">
        <v>6</v>
      </c>
    </row>
    <row r="3" spans="1:41" ht="13.2" customHeight="1" thickBot="1" x14ac:dyDescent="0.3">
      <c r="A3" s="181"/>
      <c r="B3" s="153"/>
      <c r="C3" s="182"/>
      <c r="D3" s="168" t="s">
        <v>3</v>
      </c>
      <c r="E3" s="167"/>
      <c r="F3" s="167"/>
      <c r="G3" s="167"/>
      <c r="H3" s="167"/>
      <c r="I3" s="167"/>
      <c r="J3" s="158"/>
      <c r="K3" s="168" t="s">
        <v>3</v>
      </c>
      <c r="L3" s="167"/>
      <c r="M3" s="167"/>
      <c r="N3" s="167"/>
      <c r="O3" s="167"/>
      <c r="P3" s="167"/>
      <c r="Q3" s="169"/>
      <c r="R3" s="161"/>
      <c r="S3" s="164"/>
      <c r="T3" s="166"/>
    </row>
    <row r="4" spans="1:41" ht="35.25" customHeight="1" x14ac:dyDescent="0.25">
      <c r="A4" s="181"/>
      <c r="B4" s="153"/>
      <c r="C4" s="182"/>
      <c r="D4" s="95" t="s">
        <v>4</v>
      </c>
      <c r="E4" s="95" t="s">
        <v>5</v>
      </c>
      <c r="F4" s="95" t="s">
        <v>6</v>
      </c>
      <c r="G4" s="95" t="s">
        <v>7</v>
      </c>
      <c r="H4" s="95" t="s">
        <v>8</v>
      </c>
      <c r="I4" s="95" t="s">
        <v>9</v>
      </c>
      <c r="J4" s="158"/>
      <c r="K4" s="96" t="s">
        <v>10</v>
      </c>
      <c r="L4" s="95" t="s">
        <v>11</v>
      </c>
      <c r="M4" s="95" t="s">
        <v>12</v>
      </c>
      <c r="N4" s="95" t="s">
        <v>13</v>
      </c>
      <c r="O4" s="95" t="s">
        <v>14</v>
      </c>
      <c r="P4" s="170" t="s">
        <v>15</v>
      </c>
      <c r="Q4" s="71" t="s">
        <v>16</v>
      </c>
      <c r="R4" s="161"/>
      <c r="S4" s="158" t="s">
        <v>17</v>
      </c>
      <c r="T4" s="173" t="s">
        <v>18</v>
      </c>
    </row>
    <row r="5" spans="1:41" ht="13.2" customHeight="1" x14ac:dyDescent="0.25">
      <c r="A5" s="181"/>
      <c r="B5" s="153"/>
      <c r="C5" s="182"/>
      <c r="D5" s="175" t="s">
        <v>19</v>
      </c>
      <c r="E5" s="175"/>
      <c r="F5" s="175"/>
      <c r="G5" s="175"/>
      <c r="H5" s="175"/>
      <c r="I5" s="175"/>
      <c r="J5" s="158"/>
      <c r="K5" s="176" t="s">
        <v>19</v>
      </c>
      <c r="L5" s="175"/>
      <c r="M5" s="175"/>
      <c r="N5" s="175"/>
      <c r="O5" s="175"/>
      <c r="P5" s="171"/>
      <c r="Q5" s="71"/>
      <c r="R5" s="161"/>
      <c r="S5" s="158"/>
      <c r="T5" s="173"/>
    </row>
    <row r="6" spans="1:41" ht="42" customHeight="1" thickBot="1" x14ac:dyDescent="0.3">
      <c r="A6" s="35" t="s">
        <v>20</v>
      </c>
      <c r="B6" s="2" t="s">
        <v>21</v>
      </c>
      <c r="C6" s="8" t="s">
        <v>22</v>
      </c>
      <c r="D6" s="83">
        <v>10</v>
      </c>
      <c r="E6" s="83">
        <v>10</v>
      </c>
      <c r="F6" s="83">
        <v>10</v>
      </c>
      <c r="G6" s="83">
        <v>10</v>
      </c>
      <c r="H6" s="83">
        <v>10</v>
      </c>
      <c r="I6" s="84">
        <v>10</v>
      </c>
      <c r="J6" s="159"/>
      <c r="K6" s="144">
        <v>10</v>
      </c>
      <c r="L6" s="144">
        <v>10</v>
      </c>
      <c r="M6" s="83">
        <v>10</v>
      </c>
      <c r="N6" s="83">
        <v>10</v>
      </c>
      <c r="O6" s="83">
        <v>10</v>
      </c>
      <c r="P6" s="172"/>
      <c r="Q6" s="83">
        <v>20</v>
      </c>
      <c r="R6" s="162"/>
      <c r="S6" s="159"/>
      <c r="T6" s="174"/>
    </row>
    <row r="7" spans="1:41" ht="9.75" customHeight="1" thickBot="1" x14ac:dyDescent="0.3">
      <c r="A7" s="36"/>
      <c r="B7" s="10"/>
      <c r="C7" s="90"/>
      <c r="D7" s="91"/>
      <c r="E7" s="91"/>
      <c r="F7" s="91"/>
      <c r="G7" s="91"/>
      <c r="H7" s="91"/>
      <c r="I7" s="92"/>
      <c r="J7" s="86"/>
      <c r="K7" s="86"/>
      <c r="L7" s="86"/>
      <c r="M7" s="87"/>
      <c r="N7" s="87"/>
      <c r="O7" s="87"/>
      <c r="P7" s="87"/>
      <c r="Q7" s="88"/>
      <c r="R7" s="86"/>
      <c r="S7" s="86"/>
      <c r="T7" s="89"/>
    </row>
    <row r="8" spans="1:41" s="3" customFormat="1" ht="30" customHeight="1" x14ac:dyDescent="0.25">
      <c r="A8" s="37">
        <v>2</v>
      </c>
      <c r="B8" s="72">
        <v>59</v>
      </c>
      <c r="C8" s="73"/>
      <c r="D8" s="120"/>
      <c r="E8" s="14"/>
      <c r="F8" s="14"/>
      <c r="G8" s="14"/>
      <c r="H8" s="14"/>
      <c r="I8" s="121"/>
      <c r="J8" s="44">
        <f t="shared" ref="J8:J23" si="0">SUM(D8:I8)</f>
        <v>0</v>
      </c>
      <c r="K8" s="43"/>
      <c r="L8" s="14"/>
      <c r="M8" s="14"/>
      <c r="N8" s="14"/>
      <c r="O8" s="14"/>
      <c r="P8" s="44">
        <f t="shared" ref="P8:P23" si="1">J8+K8+L8+M8+N8+O8</f>
        <v>0</v>
      </c>
      <c r="Q8" s="62"/>
      <c r="R8" s="44">
        <f t="shared" ref="R8:R23" si="2">P8+Q8</f>
        <v>0</v>
      </c>
      <c r="S8" s="64">
        <f t="shared" ref="S8:S23" si="3">RANK(R8,$R$8:$R$23)</f>
        <v>1</v>
      </c>
      <c r="T8" s="32" t="str">
        <f t="shared" ref="T8:T23" si="4">IF(S8&gt;$T$2,"Nie","Ano")</f>
        <v>Ano</v>
      </c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</row>
    <row r="9" spans="1:41" s="3" customFormat="1" ht="30" customHeight="1" x14ac:dyDescent="0.25">
      <c r="A9" s="37">
        <v>3</v>
      </c>
      <c r="B9" s="72">
        <v>94</v>
      </c>
      <c r="C9" s="73"/>
      <c r="D9" s="120"/>
      <c r="E9" s="14"/>
      <c r="F9" s="14"/>
      <c r="G9" s="14"/>
      <c r="H9" s="14"/>
      <c r="I9" s="121"/>
      <c r="J9" s="44">
        <f t="shared" si="0"/>
        <v>0</v>
      </c>
      <c r="K9" s="43"/>
      <c r="L9" s="14"/>
      <c r="M9" s="14"/>
      <c r="N9" s="14"/>
      <c r="O9" s="14"/>
      <c r="P9" s="44">
        <f t="shared" si="1"/>
        <v>0</v>
      </c>
      <c r="Q9" s="62"/>
      <c r="R9" s="44">
        <f t="shared" si="2"/>
        <v>0</v>
      </c>
      <c r="S9" s="64">
        <f t="shared" si="3"/>
        <v>1</v>
      </c>
      <c r="T9" s="32" t="str">
        <f t="shared" si="4"/>
        <v>Ano</v>
      </c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</row>
    <row r="10" spans="1:41" s="3" customFormat="1" ht="30" customHeight="1" x14ac:dyDescent="0.25">
      <c r="A10" s="37">
        <v>4</v>
      </c>
      <c r="B10" s="72">
        <v>95</v>
      </c>
      <c r="C10" s="73"/>
      <c r="D10" s="120"/>
      <c r="E10" s="14"/>
      <c r="F10" s="14"/>
      <c r="G10" s="14"/>
      <c r="H10" s="14"/>
      <c r="I10" s="121"/>
      <c r="J10" s="44">
        <f t="shared" si="0"/>
        <v>0</v>
      </c>
      <c r="K10" s="43"/>
      <c r="L10" s="14"/>
      <c r="M10" s="14"/>
      <c r="N10" s="14"/>
      <c r="O10" s="14"/>
      <c r="P10" s="44">
        <f t="shared" si="1"/>
        <v>0</v>
      </c>
      <c r="Q10" s="62"/>
      <c r="R10" s="44">
        <f t="shared" si="2"/>
        <v>0</v>
      </c>
      <c r="S10" s="64">
        <f t="shared" si="3"/>
        <v>1</v>
      </c>
      <c r="T10" s="32" t="str">
        <f t="shared" si="4"/>
        <v>Ano</v>
      </c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</row>
    <row r="11" spans="1:41" s="3" customFormat="1" ht="30" customHeight="1" x14ac:dyDescent="0.25">
      <c r="A11" s="37">
        <v>5</v>
      </c>
      <c r="B11" s="72">
        <v>97</v>
      </c>
      <c r="C11" s="73"/>
      <c r="D11" s="120"/>
      <c r="E11" s="14"/>
      <c r="F11" s="14"/>
      <c r="G11" s="14"/>
      <c r="H11" s="14"/>
      <c r="I11" s="121"/>
      <c r="J11" s="44">
        <f t="shared" si="0"/>
        <v>0</v>
      </c>
      <c r="K11" s="43"/>
      <c r="L11" s="14"/>
      <c r="M11" s="14"/>
      <c r="N11" s="14"/>
      <c r="O11" s="14"/>
      <c r="P11" s="44">
        <f t="shared" si="1"/>
        <v>0</v>
      </c>
      <c r="Q11" s="62"/>
      <c r="R11" s="44">
        <f t="shared" si="2"/>
        <v>0</v>
      </c>
      <c r="S11" s="64">
        <f t="shared" si="3"/>
        <v>1</v>
      </c>
      <c r="T11" s="32" t="str">
        <f t="shared" si="4"/>
        <v>Ano</v>
      </c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</row>
    <row r="12" spans="1:41" s="3" customFormat="1" ht="30" customHeight="1" x14ac:dyDescent="0.25">
      <c r="A12" s="37">
        <v>6</v>
      </c>
      <c r="B12" s="72">
        <v>101</v>
      </c>
      <c r="C12" s="73"/>
      <c r="D12" s="120"/>
      <c r="E12" s="14"/>
      <c r="F12" s="14"/>
      <c r="G12" s="14"/>
      <c r="H12" s="14"/>
      <c r="I12" s="121"/>
      <c r="J12" s="44">
        <f t="shared" si="0"/>
        <v>0</v>
      </c>
      <c r="K12" s="43"/>
      <c r="L12" s="14"/>
      <c r="M12" s="14"/>
      <c r="N12" s="14"/>
      <c r="O12" s="14"/>
      <c r="P12" s="44">
        <f t="shared" si="1"/>
        <v>0</v>
      </c>
      <c r="Q12" s="62"/>
      <c r="R12" s="44">
        <f t="shared" si="2"/>
        <v>0</v>
      </c>
      <c r="S12" s="64">
        <f t="shared" si="3"/>
        <v>1</v>
      </c>
      <c r="T12" s="32" t="str">
        <f t="shared" si="4"/>
        <v>Ano</v>
      </c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</row>
    <row r="13" spans="1:41" ht="30" customHeight="1" x14ac:dyDescent="0.25">
      <c r="A13" s="37">
        <v>7</v>
      </c>
      <c r="B13" s="72">
        <v>108</v>
      </c>
      <c r="C13" s="73"/>
      <c r="D13" s="120"/>
      <c r="E13" s="14"/>
      <c r="F13" s="14"/>
      <c r="G13" s="14"/>
      <c r="H13" s="14"/>
      <c r="I13" s="121"/>
      <c r="J13" s="44">
        <f t="shared" si="0"/>
        <v>0</v>
      </c>
      <c r="K13" s="43"/>
      <c r="L13" s="14"/>
      <c r="M13" s="14"/>
      <c r="N13" s="14"/>
      <c r="O13" s="14"/>
      <c r="P13" s="44">
        <f t="shared" si="1"/>
        <v>0</v>
      </c>
      <c r="Q13" s="62"/>
      <c r="R13" s="44">
        <f t="shared" si="2"/>
        <v>0</v>
      </c>
      <c r="S13" s="64">
        <f t="shared" si="3"/>
        <v>1</v>
      </c>
      <c r="T13" s="32" t="str">
        <f t="shared" si="4"/>
        <v>Ano</v>
      </c>
    </row>
    <row r="14" spans="1:41" ht="30" customHeight="1" x14ac:dyDescent="0.25">
      <c r="A14" s="37">
        <v>8</v>
      </c>
      <c r="B14" s="72">
        <v>119</v>
      </c>
      <c r="C14" s="73"/>
      <c r="D14" s="120"/>
      <c r="E14" s="14"/>
      <c r="F14" s="14"/>
      <c r="G14" s="14"/>
      <c r="H14" s="14"/>
      <c r="I14" s="121"/>
      <c r="J14" s="44">
        <f t="shared" si="0"/>
        <v>0</v>
      </c>
      <c r="K14" s="43"/>
      <c r="L14" s="14"/>
      <c r="M14" s="14"/>
      <c r="N14" s="14"/>
      <c r="O14" s="14"/>
      <c r="P14" s="44">
        <f t="shared" si="1"/>
        <v>0</v>
      </c>
      <c r="Q14" s="62"/>
      <c r="R14" s="44">
        <f t="shared" si="2"/>
        <v>0</v>
      </c>
      <c r="S14" s="64">
        <f t="shared" si="3"/>
        <v>1</v>
      </c>
      <c r="T14" s="32" t="str">
        <f t="shared" si="4"/>
        <v>Ano</v>
      </c>
    </row>
    <row r="15" spans="1:41" ht="30" customHeight="1" x14ac:dyDescent="0.25">
      <c r="A15" s="37">
        <v>9</v>
      </c>
      <c r="B15" s="72">
        <v>125</v>
      </c>
      <c r="C15" s="73"/>
      <c r="D15" s="120"/>
      <c r="E15" s="14"/>
      <c r="F15" s="14"/>
      <c r="G15" s="14"/>
      <c r="H15" s="14"/>
      <c r="I15" s="121"/>
      <c r="J15" s="44">
        <f t="shared" si="0"/>
        <v>0</v>
      </c>
      <c r="K15" s="43"/>
      <c r="L15" s="14"/>
      <c r="M15" s="14"/>
      <c r="N15" s="14"/>
      <c r="O15" s="14"/>
      <c r="P15" s="44">
        <f t="shared" si="1"/>
        <v>0</v>
      </c>
      <c r="Q15" s="62"/>
      <c r="R15" s="44">
        <f t="shared" si="2"/>
        <v>0</v>
      </c>
      <c r="S15" s="64">
        <f t="shared" si="3"/>
        <v>1</v>
      </c>
      <c r="T15" s="32" t="str">
        <f t="shared" si="4"/>
        <v>Ano</v>
      </c>
    </row>
    <row r="16" spans="1:41" s="4" customFormat="1" ht="30" customHeight="1" x14ac:dyDescent="0.3">
      <c r="A16" s="37">
        <v>10</v>
      </c>
      <c r="B16" s="72">
        <v>149</v>
      </c>
      <c r="C16" s="73"/>
      <c r="D16" s="120"/>
      <c r="E16" s="14"/>
      <c r="F16" s="14"/>
      <c r="G16" s="14"/>
      <c r="H16" s="14"/>
      <c r="I16" s="121"/>
      <c r="J16" s="44">
        <f t="shared" si="0"/>
        <v>0</v>
      </c>
      <c r="K16" s="43"/>
      <c r="L16" s="14"/>
      <c r="M16" s="14"/>
      <c r="N16" s="14"/>
      <c r="O16" s="14"/>
      <c r="P16" s="44">
        <f t="shared" si="1"/>
        <v>0</v>
      </c>
      <c r="Q16" s="62"/>
      <c r="R16" s="44">
        <f t="shared" si="2"/>
        <v>0</v>
      </c>
      <c r="S16" s="64">
        <f t="shared" si="3"/>
        <v>1</v>
      </c>
      <c r="T16" s="32" t="str">
        <f t="shared" si="4"/>
        <v>Ano</v>
      </c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</row>
    <row r="17" spans="1:41" s="4" customFormat="1" ht="30" customHeight="1" x14ac:dyDescent="0.3">
      <c r="A17" s="37">
        <v>12</v>
      </c>
      <c r="B17" s="72">
        <v>161</v>
      </c>
      <c r="C17" s="73"/>
      <c r="D17" s="120"/>
      <c r="E17" s="14"/>
      <c r="F17" s="14"/>
      <c r="G17" s="14"/>
      <c r="H17" s="14"/>
      <c r="I17" s="121"/>
      <c r="J17" s="44">
        <f t="shared" si="0"/>
        <v>0</v>
      </c>
      <c r="K17" s="43"/>
      <c r="L17" s="14"/>
      <c r="M17" s="14"/>
      <c r="N17" s="14"/>
      <c r="O17" s="14"/>
      <c r="P17" s="44">
        <f t="shared" si="1"/>
        <v>0</v>
      </c>
      <c r="Q17" s="62"/>
      <c r="R17" s="44">
        <f t="shared" si="2"/>
        <v>0</v>
      </c>
      <c r="S17" s="64">
        <f t="shared" si="3"/>
        <v>1</v>
      </c>
      <c r="T17" s="32" t="str">
        <f t="shared" si="4"/>
        <v>Ano</v>
      </c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</row>
    <row r="18" spans="1:41" s="4" customFormat="1" ht="30" customHeight="1" x14ac:dyDescent="0.3">
      <c r="A18" s="37">
        <v>16</v>
      </c>
      <c r="B18" s="72">
        <v>205</v>
      </c>
      <c r="C18" s="73"/>
      <c r="D18" s="120"/>
      <c r="E18" s="14"/>
      <c r="F18" s="14"/>
      <c r="G18" s="14"/>
      <c r="H18" s="14"/>
      <c r="I18" s="121"/>
      <c r="J18" s="44">
        <f t="shared" si="0"/>
        <v>0</v>
      </c>
      <c r="K18" s="43"/>
      <c r="L18" s="14"/>
      <c r="M18" s="14"/>
      <c r="N18" s="14"/>
      <c r="O18" s="14"/>
      <c r="P18" s="44">
        <f t="shared" si="1"/>
        <v>0</v>
      </c>
      <c r="Q18" s="62"/>
      <c r="R18" s="44">
        <f t="shared" si="2"/>
        <v>0</v>
      </c>
      <c r="S18" s="64">
        <f t="shared" si="3"/>
        <v>1</v>
      </c>
      <c r="T18" s="32" t="str">
        <f t="shared" si="4"/>
        <v>Ano</v>
      </c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</row>
    <row r="19" spans="1:41" s="4" customFormat="1" ht="30" customHeight="1" x14ac:dyDescent="0.35">
      <c r="A19" s="37">
        <v>18</v>
      </c>
      <c r="B19" s="37"/>
      <c r="C19" s="40"/>
      <c r="D19" s="51"/>
      <c r="E19" s="47"/>
      <c r="F19" s="48"/>
      <c r="G19" s="48"/>
      <c r="H19" s="48"/>
      <c r="I19" s="52"/>
      <c r="J19" s="44">
        <f t="shared" si="0"/>
        <v>0</v>
      </c>
      <c r="K19" s="43"/>
      <c r="L19" s="14"/>
      <c r="M19" s="14"/>
      <c r="N19" s="14"/>
      <c r="O19" s="42"/>
      <c r="P19" s="44">
        <f t="shared" si="1"/>
        <v>0</v>
      </c>
      <c r="Q19" s="62"/>
      <c r="R19" s="44">
        <f t="shared" si="2"/>
        <v>0</v>
      </c>
      <c r="S19" s="64">
        <f t="shared" si="3"/>
        <v>1</v>
      </c>
      <c r="T19" s="32" t="str">
        <f t="shared" si="4"/>
        <v>Ano</v>
      </c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</row>
    <row r="20" spans="1:41" s="3" customFormat="1" ht="30" customHeight="1" x14ac:dyDescent="0.25">
      <c r="A20" s="37">
        <v>19</v>
      </c>
      <c r="B20" s="37"/>
      <c r="C20" s="40"/>
      <c r="D20" s="53"/>
      <c r="E20" s="46"/>
      <c r="F20" s="46"/>
      <c r="G20" s="46"/>
      <c r="H20" s="46"/>
      <c r="I20" s="54"/>
      <c r="J20" s="44">
        <f t="shared" si="0"/>
        <v>0</v>
      </c>
      <c r="K20" s="43"/>
      <c r="L20" s="14"/>
      <c r="M20" s="14"/>
      <c r="N20" s="14"/>
      <c r="O20" s="42"/>
      <c r="P20" s="44">
        <f t="shared" si="1"/>
        <v>0</v>
      </c>
      <c r="Q20" s="62"/>
      <c r="R20" s="44">
        <f t="shared" si="2"/>
        <v>0</v>
      </c>
      <c r="S20" s="64">
        <f t="shared" si="3"/>
        <v>1</v>
      </c>
      <c r="T20" s="32" t="str">
        <f t="shared" si="4"/>
        <v>Ano</v>
      </c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</row>
    <row r="21" spans="1:41" ht="30" customHeight="1" x14ac:dyDescent="0.25">
      <c r="A21" s="37">
        <v>20</v>
      </c>
      <c r="B21" s="37"/>
      <c r="C21" s="40"/>
      <c r="D21" s="55"/>
      <c r="E21" s="14"/>
      <c r="F21" s="14"/>
      <c r="G21" s="14"/>
      <c r="H21" s="14"/>
      <c r="I21" s="56"/>
      <c r="J21" s="44">
        <f t="shared" si="0"/>
        <v>0</v>
      </c>
      <c r="K21" s="43"/>
      <c r="L21" s="14"/>
      <c r="M21" s="14"/>
      <c r="N21" s="14"/>
      <c r="O21" s="42"/>
      <c r="P21" s="44">
        <f t="shared" si="1"/>
        <v>0</v>
      </c>
      <c r="Q21" s="62"/>
      <c r="R21" s="44">
        <f t="shared" si="2"/>
        <v>0</v>
      </c>
      <c r="S21" s="64">
        <f t="shared" si="3"/>
        <v>1</v>
      </c>
      <c r="T21" s="32" t="str">
        <f t="shared" si="4"/>
        <v>Ano</v>
      </c>
    </row>
    <row r="22" spans="1:41" ht="30" customHeight="1" x14ac:dyDescent="0.25">
      <c r="A22" s="37">
        <v>21</v>
      </c>
      <c r="B22" s="37"/>
      <c r="C22" s="40"/>
      <c r="D22" s="55"/>
      <c r="E22" s="14"/>
      <c r="F22" s="14"/>
      <c r="G22" s="14"/>
      <c r="H22" s="14"/>
      <c r="I22" s="56"/>
      <c r="J22" s="44">
        <f t="shared" si="0"/>
        <v>0</v>
      </c>
      <c r="K22" s="43"/>
      <c r="L22" s="14"/>
      <c r="M22" s="14"/>
      <c r="N22" s="14"/>
      <c r="O22" s="42"/>
      <c r="P22" s="44">
        <f t="shared" si="1"/>
        <v>0</v>
      </c>
      <c r="Q22" s="62"/>
      <c r="R22" s="44">
        <f t="shared" si="2"/>
        <v>0</v>
      </c>
      <c r="S22" s="64">
        <f t="shared" si="3"/>
        <v>1</v>
      </c>
      <c r="T22" s="32" t="str">
        <f t="shared" si="4"/>
        <v>Ano</v>
      </c>
    </row>
    <row r="23" spans="1:41" ht="30" customHeight="1" thickBot="1" x14ac:dyDescent="0.3">
      <c r="A23" s="37">
        <v>22</v>
      </c>
      <c r="B23" s="38"/>
      <c r="C23" s="49"/>
      <c r="D23" s="57"/>
      <c r="E23" s="58"/>
      <c r="F23" s="58"/>
      <c r="G23" s="58"/>
      <c r="H23" s="58"/>
      <c r="I23" s="59"/>
      <c r="J23" s="45">
        <f t="shared" si="0"/>
        <v>0</v>
      </c>
      <c r="K23" s="60"/>
      <c r="L23" s="24"/>
      <c r="M23" s="24"/>
      <c r="N23" s="24"/>
      <c r="O23" s="61"/>
      <c r="P23" s="45">
        <f t="shared" si="1"/>
        <v>0</v>
      </c>
      <c r="Q23" s="63"/>
      <c r="R23" s="45">
        <f t="shared" si="2"/>
        <v>0</v>
      </c>
      <c r="S23" s="65">
        <f t="shared" si="3"/>
        <v>1</v>
      </c>
      <c r="T23" s="33" t="str">
        <f t="shared" si="4"/>
        <v>Ano</v>
      </c>
    </row>
    <row r="24" spans="1:41" ht="13.8" thickTop="1" x14ac:dyDescent="0.25"/>
  </sheetData>
  <autoFilter ref="A7:T23">
    <sortState ref="A8:T23">
      <sortCondition ref="A7:A23"/>
    </sortState>
  </autoFilter>
  <mergeCells count="15">
    <mergeCell ref="A1:T1"/>
    <mergeCell ref="A2:C5"/>
    <mergeCell ref="D2:I2"/>
    <mergeCell ref="J2:J6"/>
    <mergeCell ref="K2:Q2"/>
    <mergeCell ref="R2:R6"/>
    <mergeCell ref="S2:S3"/>
    <mergeCell ref="T2:T3"/>
    <mergeCell ref="D3:I3"/>
    <mergeCell ref="K3:Q3"/>
    <mergeCell ref="P4:P6"/>
    <mergeCell ref="S4:S6"/>
    <mergeCell ref="T4:T6"/>
    <mergeCell ref="D5:I5"/>
    <mergeCell ref="K5:O5"/>
  </mergeCells>
  <conditionalFormatting sqref="T8:T11 T13:T23">
    <cfRule type="cellIs" dxfId="63" priority="5" stopIfTrue="1" operator="equal">
      <formula>"Ne"</formula>
    </cfRule>
    <cfRule type="cellIs" dxfId="62" priority="6" stopIfTrue="1" operator="equal">
      <formula>"Ano"</formula>
    </cfRule>
  </conditionalFormatting>
  <conditionalFormatting sqref="T12">
    <cfRule type="cellIs" dxfId="61" priority="1" stopIfTrue="1" operator="equal">
      <formula>"Ne"</formula>
    </cfRule>
    <cfRule type="cellIs" dxfId="60" priority="2" stopIfTrue="1" operator="equal">
      <formula>"Ano"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24"/>
  <sheetViews>
    <sheetView tabSelected="1" zoomScale="70" zoomScaleNormal="70" workbookViewId="0">
      <selection activeCell="M13" sqref="M13"/>
    </sheetView>
  </sheetViews>
  <sheetFormatPr defaultRowHeight="13.2" x14ac:dyDescent="0.25"/>
  <cols>
    <col min="1" max="1" width="5" customWidth="1"/>
    <col min="2" max="2" width="5.33203125" customWidth="1"/>
    <col min="3" max="3" width="32.33203125" customWidth="1"/>
    <col min="10" max="10" width="9.5546875" customWidth="1"/>
    <col min="11" max="11" width="12.33203125" customWidth="1"/>
    <col min="12" max="12" width="11.109375" customWidth="1"/>
    <col min="13" max="14" width="11" customWidth="1"/>
    <col min="15" max="15" width="10.33203125" customWidth="1"/>
    <col min="16" max="16" width="10.6640625" customWidth="1"/>
    <col min="17" max="17" width="10.33203125" customWidth="1"/>
    <col min="18" max="18" width="10.6640625" customWidth="1"/>
    <col min="19" max="19" width="9.5546875" customWidth="1"/>
    <col min="20" max="41" width="9.109375" style="5" customWidth="1"/>
  </cols>
  <sheetData>
    <row r="1" spans="1:41" ht="51" customHeight="1" thickTop="1" thickBot="1" x14ac:dyDescent="0.3">
      <c r="A1" s="177" t="s">
        <v>30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8"/>
    </row>
    <row r="2" spans="1:41" ht="20.25" customHeight="1" x14ac:dyDescent="0.25">
      <c r="A2" s="178"/>
      <c r="B2" s="179"/>
      <c r="C2" s="180"/>
      <c r="D2" s="155" t="s">
        <v>31</v>
      </c>
      <c r="E2" s="156"/>
      <c r="F2" s="156"/>
      <c r="G2" s="156"/>
      <c r="H2" s="156"/>
      <c r="I2" s="156"/>
      <c r="J2" s="157" t="s">
        <v>0</v>
      </c>
      <c r="K2" s="155" t="s">
        <v>32</v>
      </c>
      <c r="L2" s="156"/>
      <c r="M2" s="156"/>
      <c r="N2" s="156"/>
      <c r="O2" s="156"/>
      <c r="P2" s="156"/>
      <c r="Q2" s="156"/>
      <c r="R2" s="160" t="s">
        <v>1</v>
      </c>
      <c r="S2" s="163" t="s">
        <v>2</v>
      </c>
      <c r="T2" s="165">
        <v>6</v>
      </c>
    </row>
    <row r="3" spans="1:41" ht="13.2" customHeight="1" thickBot="1" x14ac:dyDescent="0.3">
      <c r="A3" s="181"/>
      <c r="B3" s="153"/>
      <c r="C3" s="182"/>
      <c r="D3" s="168" t="s">
        <v>3</v>
      </c>
      <c r="E3" s="167"/>
      <c r="F3" s="167"/>
      <c r="G3" s="167"/>
      <c r="H3" s="167"/>
      <c r="I3" s="167"/>
      <c r="J3" s="158"/>
      <c r="K3" s="168" t="s">
        <v>3</v>
      </c>
      <c r="L3" s="167"/>
      <c r="M3" s="167"/>
      <c r="N3" s="167"/>
      <c r="O3" s="167"/>
      <c r="P3" s="167"/>
      <c r="Q3" s="169"/>
      <c r="R3" s="161"/>
      <c r="S3" s="164"/>
      <c r="T3" s="166"/>
    </row>
    <row r="4" spans="1:41" ht="35.25" customHeight="1" x14ac:dyDescent="0.25">
      <c r="A4" s="181"/>
      <c r="B4" s="153"/>
      <c r="C4" s="182"/>
      <c r="D4" s="95" t="s">
        <v>4</v>
      </c>
      <c r="E4" s="95" t="s">
        <v>5</v>
      </c>
      <c r="F4" s="95" t="s">
        <v>6</v>
      </c>
      <c r="G4" s="95" t="s">
        <v>7</v>
      </c>
      <c r="H4" s="95" t="s">
        <v>8</v>
      </c>
      <c r="I4" s="95" t="s">
        <v>9</v>
      </c>
      <c r="J4" s="158"/>
      <c r="K4" s="96" t="s">
        <v>10</v>
      </c>
      <c r="L4" s="95" t="s">
        <v>11</v>
      </c>
      <c r="M4" s="95" t="s">
        <v>12</v>
      </c>
      <c r="N4" s="95" t="s">
        <v>13</v>
      </c>
      <c r="O4" s="95" t="s">
        <v>14</v>
      </c>
      <c r="P4" s="170" t="s">
        <v>15</v>
      </c>
      <c r="Q4" s="71" t="s">
        <v>16</v>
      </c>
      <c r="R4" s="161"/>
      <c r="S4" s="158" t="s">
        <v>17</v>
      </c>
      <c r="T4" s="173" t="s">
        <v>18</v>
      </c>
    </row>
    <row r="5" spans="1:41" ht="13.2" customHeight="1" x14ac:dyDescent="0.25">
      <c r="A5" s="181"/>
      <c r="B5" s="153"/>
      <c r="C5" s="182"/>
      <c r="D5" s="175"/>
      <c r="E5" s="175"/>
      <c r="F5" s="175"/>
      <c r="G5" s="175"/>
      <c r="H5" s="175"/>
      <c r="I5" s="175"/>
      <c r="J5" s="158"/>
      <c r="K5" s="176" t="s">
        <v>19</v>
      </c>
      <c r="L5" s="175"/>
      <c r="M5" s="175"/>
      <c r="N5" s="175"/>
      <c r="O5" s="175"/>
      <c r="P5" s="171"/>
      <c r="Q5" s="71"/>
      <c r="R5" s="161"/>
      <c r="S5" s="158"/>
      <c r="T5" s="173"/>
    </row>
    <row r="6" spans="1:41" ht="42" customHeight="1" thickBot="1" x14ac:dyDescent="0.3">
      <c r="A6" s="35" t="s">
        <v>20</v>
      </c>
      <c r="B6" s="2" t="s">
        <v>21</v>
      </c>
      <c r="C6" s="8" t="s">
        <v>22</v>
      </c>
      <c r="D6" s="83">
        <v>10</v>
      </c>
      <c r="E6" s="83">
        <v>10</v>
      </c>
      <c r="F6" s="83">
        <v>10</v>
      </c>
      <c r="G6" s="83">
        <v>10</v>
      </c>
      <c r="H6" s="83">
        <v>10</v>
      </c>
      <c r="I6" s="84">
        <v>10</v>
      </c>
      <c r="J6" s="159"/>
      <c r="K6" s="144">
        <v>10</v>
      </c>
      <c r="L6" s="144">
        <v>10</v>
      </c>
      <c r="M6" s="83">
        <v>10</v>
      </c>
      <c r="N6" s="83">
        <v>10</v>
      </c>
      <c r="O6" s="83">
        <v>10</v>
      </c>
      <c r="P6" s="172"/>
      <c r="Q6" s="83">
        <v>20</v>
      </c>
      <c r="R6" s="162"/>
      <c r="S6" s="159"/>
      <c r="T6" s="174"/>
    </row>
    <row r="7" spans="1:41" ht="9.75" customHeight="1" x14ac:dyDescent="0.25">
      <c r="A7" s="36"/>
      <c r="B7" s="10"/>
      <c r="C7" s="90"/>
      <c r="D7" s="87"/>
      <c r="E7" s="87"/>
      <c r="F7" s="87"/>
      <c r="G7" s="87"/>
      <c r="H7" s="87"/>
      <c r="I7" s="88"/>
      <c r="J7" s="86"/>
      <c r="K7" s="86"/>
      <c r="L7" s="86"/>
      <c r="M7" s="87"/>
      <c r="N7" s="87"/>
      <c r="O7" s="87"/>
      <c r="P7" s="87"/>
      <c r="Q7" s="88"/>
      <c r="R7" s="86"/>
      <c r="S7" s="86"/>
      <c r="T7" s="93"/>
    </row>
    <row r="8" spans="1:41" s="3" customFormat="1" ht="30" customHeight="1" x14ac:dyDescent="0.25">
      <c r="A8" s="37">
        <v>2</v>
      </c>
      <c r="B8" s="72">
        <v>59</v>
      </c>
      <c r="C8" s="73"/>
      <c r="D8" s="120"/>
      <c r="E8" s="14"/>
      <c r="F8" s="14"/>
      <c r="G8" s="14"/>
      <c r="H8" s="14"/>
      <c r="I8" s="121"/>
      <c r="J8" s="19">
        <f t="shared" ref="J8:J23" si="0">SUM(D8:I8)</f>
        <v>0</v>
      </c>
      <c r="K8" s="15"/>
      <c r="L8" s="14"/>
      <c r="M8" s="14"/>
      <c r="N8" s="14"/>
      <c r="O8" s="16"/>
      <c r="P8" s="19">
        <f t="shared" ref="P8:P23" si="1">J8+K8+L8+M8+N8+O8</f>
        <v>0</v>
      </c>
      <c r="Q8" s="14"/>
      <c r="R8" s="19">
        <f t="shared" ref="R8:R23" si="2">P8+Q8</f>
        <v>0</v>
      </c>
      <c r="S8" s="11">
        <f t="shared" ref="S8:S23" si="3">RANK(R8,$R$8:$R$23)</f>
        <v>1</v>
      </c>
      <c r="T8" s="32" t="str">
        <f t="shared" ref="T8:T23" si="4">IF(S8&gt;$T$2,"Nie","Ano")</f>
        <v>Ano</v>
      </c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</row>
    <row r="9" spans="1:41" s="3" customFormat="1" ht="30" customHeight="1" x14ac:dyDescent="0.25">
      <c r="A9" s="37">
        <v>3</v>
      </c>
      <c r="B9" s="72">
        <v>94</v>
      </c>
      <c r="C9" s="73"/>
      <c r="D9" s="120"/>
      <c r="E9" s="14"/>
      <c r="F9" s="14"/>
      <c r="G9" s="14"/>
      <c r="H9" s="14"/>
      <c r="I9" s="121"/>
      <c r="J9" s="19">
        <f t="shared" si="0"/>
        <v>0</v>
      </c>
      <c r="K9" s="15"/>
      <c r="L9" s="14"/>
      <c r="M9" s="14"/>
      <c r="N9" s="14"/>
      <c r="O9" s="16"/>
      <c r="P9" s="19">
        <f t="shared" si="1"/>
        <v>0</v>
      </c>
      <c r="Q9" s="14"/>
      <c r="R9" s="19">
        <f t="shared" si="2"/>
        <v>0</v>
      </c>
      <c r="S9" s="11">
        <f t="shared" si="3"/>
        <v>1</v>
      </c>
      <c r="T9" s="32" t="str">
        <f t="shared" si="4"/>
        <v>Ano</v>
      </c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</row>
    <row r="10" spans="1:41" s="3" customFormat="1" ht="30" customHeight="1" x14ac:dyDescent="0.25">
      <c r="A10" s="37">
        <v>4</v>
      </c>
      <c r="B10" s="72">
        <v>95</v>
      </c>
      <c r="C10" s="73"/>
      <c r="D10" s="120"/>
      <c r="E10" s="14"/>
      <c r="F10" s="14"/>
      <c r="G10" s="14"/>
      <c r="H10" s="14"/>
      <c r="I10" s="121"/>
      <c r="J10" s="19">
        <f t="shared" si="0"/>
        <v>0</v>
      </c>
      <c r="K10" s="15"/>
      <c r="L10" s="14"/>
      <c r="M10" s="14"/>
      <c r="N10" s="14"/>
      <c r="O10" s="16"/>
      <c r="P10" s="19">
        <f t="shared" si="1"/>
        <v>0</v>
      </c>
      <c r="Q10" s="14"/>
      <c r="R10" s="19">
        <f t="shared" si="2"/>
        <v>0</v>
      </c>
      <c r="S10" s="11">
        <f t="shared" si="3"/>
        <v>1</v>
      </c>
      <c r="T10" s="32" t="str">
        <f t="shared" si="4"/>
        <v>Ano</v>
      </c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</row>
    <row r="11" spans="1:41" s="3" customFormat="1" ht="30" customHeight="1" x14ac:dyDescent="0.25">
      <c r="A11" s="37">
        <v>5</v>
      </c>
      <c r="B11" s="72">
        <v>97</v>
      </c>
      <c r="C11" s="73"/>
      <c r="D11" s="120"/>
      <c r="E11" s="14"/>
      <c r="F11" s="14"/>
      <c r="G11" s="14"/>
      <c r="H11" s="14"/>
      <c r="I11" s="121"/>
      <c r="J11" s="19">
        <f t="shared" si="0"/>
        <v>0</v>
      </c>
      <c r="K11" s="15"/>
      <c r="L11" s="14"/>
      <c r="M11" s="14"/>
      <c r="N11" s="14"/>
      <c r="O11" s="16"/>
      <c r="P11" s="19">
        <f t="shared" si="1"/>
        <v>0</v>
      </c>
      <c r="Q11" s="14"/>
      <c r="R11" s="19">
        <f t="shared" si="2"/>
        <v>0</v>
      </c>
      <c r="S11" s="11">
        <f t="shared" si="3"/>
        <v>1</v>
      </c>
      <c r="T11" s="32" t="str">
        <f t="shared" si="4"/>
        <v>Ano</v>
      </c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</row>
    <row r="12" spans="1:41" s="3" customFormat="1" ht="30" customHeight="1" x14ac:dyDescent="0.25">
      <c r="A12" s="37">
        <v>6</v>
      </c>
      <c r="B12" s="72">
        <v>101</v>
      </c>
      <c r="C12" s="73"/>
      <c r="D12" s="120"/>
      <c r="E12" s="14"/>
      <c r="F12" s="14"/>
      <c r="G12" s="14"/>
      <c r="H12" s="14"/>
      <c r="I12" s="121"/>
      <c r="J12" s="19">
        <f t="shared" si="0"/>
        <v>0</v>
      </c>
      <c r="K12" s="15"/>
      <c r="L12" s="14"/>
      <c r="M12" s="14"/>
      <c r="N12" s="14"/>
      <c r="O12" s="16"/>
      <c r="P12" s="19">
        <f t="shared" si="1"/>
        <v>0</v>
      </c>
      <c r="Q12" s="14"/>
      <c r="R12" s="19">
        <f t="shared" si="2"/>
        <v>0</v>
      </c>
      <c r="S12" s="11">
        <f t="shared" si="3"/>
        <v>1</v>
      </c>
      <c r="T12" s="32" t="str">
        <f t="shared" si="4"/>
        <v>Ano</v>
      </c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</row>
    <row r="13" spans="1:41" ht="30" customHeight="1" x14ac:dyDescent="0.25">
      <c r="A13" s="37">
        <v>7</v>
      </c>
      <c r="B13" s="72">
        <v>108</v>
      </c>
      <c r="C13" s="73"/>
      <c r="D13" s="120"/>
      <c r="E13" s="14"/>
      <c r="F13" s="14"/>
      <c r="G13" s="14"/>
      <c r="H13" s="14"/>
      <c r="I13" s="121"/>
      <c r="J13" s="19">
        <f t="shared" si="0"/>
        <v>0</v>
      </c>
      <c r="K13" s="15"/>
      <c r="L13" s="14"/>
      <c r="M13" s="14"/>
      <c r="N13" s="14"/>
      <c r="O13" s="16"/>
      <c r="P13" s="19">
        <f t="shared" si="1"/>
        <v>0</v>
      </c>
      <c r="Q13" s="14"/>
      <c r="R13" s="19">
        <f t="shared" si="2"/>
        <v>0</v>
      </c>
      <c r="S13" s="11">
        <f t="shared" si="3"/>
        <v>1</v>
      </c>
      <c r="T13" s="32" t="str">
        <f t="shared" si="4"/>
        <v>Ano</v>
      </c>
    </row>
    <row r="14" spans="1:41" ht="30" customHeight="1" x14ac:dyDescent="0.25">
      <c r="A14" s="37">
        <v>8</v>
      </c>
      <c r="B14" s="72">
        <v>119</v>
      </c>
      <c r="C14" s="73"/>
      <c r="D14" s="120"/>
      <c r="E14" s="14"/>
      <c r="F14" s="14"/>
      <c r="G14" s="14"/>
      <c r="H14" s="14"/>
      <c r="I14" s="121"/>
      <c r="J14" s="19">
        <f t="shared" si="0"/>
        <v>0</v>
      </c>
      <c r="K14" s="15"/>
      <c r="L14" s="14"/>
      <c r="M14" s="14"/>
      <c r="N14" s="14"/>
      <c r="O14" s="16"/>
      <c r="P14" s="19">
        <f t="shared" si="1"/>
        <v>0</v>
      </c>
      <c r="Q14" s="14"/>
      <c r="R14" s="19">
        <f t="shared" si="2"/>
        <v>0</v>
      </c>
      <c r="S14" s="11">
        <f t="shared" si="3"/>
        <v>1</v>
      </c>
      <c r="T14" s="32" t="str">
        <f t="shared" si="4"/>
        <v>Ano</v>
      </c>
    </row>
    <row r="15" spans="1:41" ht="30" customHeight="1" x14ac:dyDescent="0.25">
      <c r="A15" s="37">
        <v>9</v>
      </c>
      <c r="B15" s="72">
        <v>125</v>
      </c>
      <c r="C15" s="73"/>
      <c r="D15" s="120"/>
      <c r="E15" s="14"/>
      <c r="F15" s="14"/>
      <c r="G15" s="14"/>
      <c r="H15" s="14"/>
      <c r="I15" s="121"/>
      <c r="J15" s="19">
        <f t="shared" si="0"/>
        <v>0</v>
      </c>
      <c r="K15" s="15"/>
      <c r="L15" s="14"/>
      <c r="M15" s="14"/>
      <c r="N15" s="14"/>
      <c r="O15" s="16"/>
      <c r="P15" s="19">
        <f t="shared" si="1"/>
        <v>0</v>
      </c>
      <c r="Q15" s="14"/>
      <c r="R15" s="19">
        <f t="shared" si="2"/>
        <v>0</v>
      </c>
      <c r="S15" s="11">
        <f t="shared" si="3"/>
        <v>1</v>
      </c>
      <c r="T15" s="32" t="str">
        <f t="shared" si="4"/>
        <v>Ano</v>
      </c>
    </row>
    <row r="16" spans="1:41" s="4" customFormat="1" ht="30" customHeight="1" x14ac:dyDescent="0.3">
      <c r="A16" s="37">
        <v>10</v>
      </c>
      <c r="B16" s="72">
        <v>149</v>
      </c>
      <c r="C16" s="73"/>
      <c r="D16" s="120"/>
      <c r="E16" s="14"/>
      <c r="F16" s="14"/>
      <c r="G16" s="14"/>
      <c r="H16" s="14"/>
      <c r="I16" s="121"/>
      <c r="J16" s="19">
        <f t="shared" si="0"/>
        <v>0</v>
      </c>
      <c r="K16" s="15"/>
      <c r="L16" s="14"/>
      <c r="M16" s="14"/>
      <c r="N16" s="14"/>
      <c r="O16" s="16"/>
      <c r="P16" s="19">
        <f t="shared" si="1"/>
        <v>0</v>
      </c>
      <c r="Q16" s="14"/>
      <c r="R16" s="19">
        <f t="shared" si="2"/>
        <v>0</v>
      </c>
      <c r="S16" s="11">
        <f t="shared" si="3"/>
        <v>1</v>
      </c>
      <c r="T16" s="32" t="str">
        <f t="shared" si="4"/>
        <v>Ano</v>
      </c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</row>
    <row r="17" spans="1:41" s="4" customFormat="1" ht="30" customHeight="1" x14ac:dyDescent="0.3">
      <c r="A17" s="37">
        <v>12</v>
      </c>
      <c r="B17" s="72">
        <v>161</v>
      </c>
      <c r="C17" s="73"/>
      <c r="D17" s="120"/>
      <c r="E17" s="14"/>
      <c r="F17" s="14"/>
      <c r="G17" s="14"/>
      <c r="H17" s="14"/>
      <c r="I17" s="121"/>
      <c r="J17" s="19">
        <f t="shared" si="0"/>
        <v>0</v>
      </c>
      <c r="K17" s="15"/>
      <c r="L17" s="14"/>
      <c r="M17" s="14"/>
      <c r="N17" s="14"/>
      <c r="O17" s="16"/>
      <c r="P17" s="19">
        <f t="shared" si="1"/>
        <v>0</v>
      </c>
      <c r="Q17" s="14"/>
      <c r="R17" s="19">
        <f t="shared" si="2"/>
        <v>0</v>
      </c>
      <c r="S17" s="11">
        <f t="shared" si="3"/>
        <v>1</v>
      </c>
      <c r="T17" s="32" t="str">
        <f t="shared" si="4"/>
        <v>Ano</v>
      </c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</row>
    <row r="18" spans="1:41" s="4" customFormat="1" ht="30" customHeight="1" x14ac:dyDescent="0.3">
      <c r="A18" s="37">
        <v>16</v>
      </c>
      <c r="B18" s="72">
        <v>205</v>
      </c>
      <c r="C18" s="73"/>
      <c r="D18" s="120"/>
      <c r="E18" s="14"/>
      <c r="F18" s="14"/>
      <c r="G18" s="14"/>
      <c r="H18" s="14"/>
      <c r="I18" s="121"/>
      <c r="J18" s="19">
        <f t="shared" si="0"/>
        <v>0</v>
      </c>
      <c r="K18" s="15"/>
      <c r="L18" s="14"/>
      <c r="M18" s="14"/>
      <c r="N18" s="14"/>
      <c r="O18" s="16"/>
      <c r="P18" s="19">
        <f t="shared" si="1"/>
        <v>0</v>
      </c>
      <c r="Q18" s="14"/>
      <c r="R18" s="19">
        <f t="shared" si="2"/>
        <v>0</v>
      </c>
      <c r="S18" s="11">
        <f t="shared" si="3"/>
        <v>1</v>
      </c>
      <c r="T18" s="32" t="str">
        <f t="shared" si="4"/>
        <v>Ano</v>
      </c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</row>
    <row r="19" spans="1:41" s="4" customFormat="1" ht="30" customHeight="1" x14ac:dyDescent="0.3">
      <c r="A19" s="37">
        <v>18</v>
      </c>
      <c r="B19" s="37"/>
      <c r="C19" s="12"/>
      <c r="D19" s="15"/>
      <c r="E19" s="14"/>
      <c r="F19" s="14"/>
      <c r="G19" s="14"/>
      <c r="H19" s="14"/>
      <c r="I19" s="16"/>
      <c r="J19" s="19">
        <f t="shared" si="0"/>
        <v>0</v>
      </c>
      <c r="K19" s="15"/>
      <c r="L19" s="14"/>
      <c r="M19" s="14"/>
      <c r="N19" s="14"/>
      <c r="O19" s="16"/>
      <c r="P19" s="19">
        <f t="shared" si="1"/>
        <v>0</v>
      </c>
      <c r="Q19" s="14"/>
      <c r="R19" s="19">
        <f t="shared" si="2"/>
        <v>0</v>
      </c>
      <c r="S19" s="11">
        <f t="shared" si="3"/>
        <v>1</v>
      </c>
      <c r="T19" s="32" t="str">
        <f t="shared" si="4"/>
        <v>Ano</v>
      </c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</row>
    <row r="20" spans="1:41" s="4" customFormat="1" ht="30" customHeight="1" thickBot="1" x14ac:dyDescent="0.35">
      <c r="A20" s="37">
        <v>19</v>
      </c>
      <c r="B20" s="37"/>
      <c r="C20" s="12"/>
      <c r="D20" s="15"/>
      <c r="E20" s="14"/>
      <c r="F20" s="14"/>
      <c r="G20" s="14"/>
      <c r="H20" s="14"/>
      <c r="I20" s="16"/>
      <c r="J20" s="19">
        <f t="shared" si="0"/>
        <v>0</v>
      </c>
      <c r="K20" s="15"/>
      <c r="L20" s="14"/>
      <c r="M20" s="14"/>
      <c r="N20" s="14"/>
      <c r="O20" s="16"/>
      <c r="P20" s="19">
        <f t="shared" si="1"/>
        <v>0</v>
      </c>
      <c r="Q20" s="14"/>
      <c r="R20" s="19">
        <f t="shared" si="2"/>
        <v>0</v>
      </c>
      <c r="S20" s="11">
        <f t="shared" si="3"/>
        <v>1</v>
      </c>
      <c r="T20" s="32" t="str">
        <f t="shared" si="4"/>
        <v>Ano</v>
      </c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</row>
    <row r="21" spans="1:41" ht="30" customHeight="1" thickBot="1" x14ac:dyDescent="0.3">
      <c r="A21" s="37">
        <v>20</v>
      </c>
      <c r="B21" s="37"/>
      <c r="C21" s="12"/>
      <c r="D21" s="15"/>
      <c r="E21" s="14"/>
      <c r="F21" s="14"/>
      <c r="G21" s="14"/>
      <c r="H21" s="14"/>
      <c r="I21" s="16"/>
      <c r="J21" s="19">
        <f t="shared" si="0"/>
        <v>0</v>
      </c>
      <c r="K21" s="15"/>
      <c r="L21" s="14"/>
      <c r="M21" s="14"/>
      <c r="N21" s="14"/>
      <c r="O21" s="16"/>
      <c r="P21" s="19">
        <f t="shared" si="1"/>
        <v>0</v>
      </c>
      <c r="Q21" s="14"/>
      <c r="R21" s="19">
        <f t="shared" si="2"/>
        <v>0</v>
      </c>
      <c r="S21" s="11">
        <f t="shared" si="3"/>
        <v>1</v>
      </c>
      <c r="T21" s="32" t="str">
        <f t="shared" si="4"/>
        <v>Ano</v>
      </c>
    </row>
    <row r="22" spans="1:41" ht="30" customHeight="1" thickBot="1" x14ac:dyDescent="0.3">
      <c r="A22" s="37">
        <v>21</v>
      </c>
      <c r="B22" s="37"/>
      <c r="C22" s="12"/>
      <c r="D22" s="15"/>
      <c r="E22" s="14"/>
      <c r="F22" s="14"/>
      <c r="G22" s="14"/>
      <c r="H22" s="14"/>
      <c r="I22" s="16"/>
      <c r="J22" s="19">
        <f t="shared" si="0"/>
        <v>0</v>
      </c>
      <c r="K22" s="15"/>
      <c r="L22" s="14"/>
      <c r="M22" s="14"/>
      <c r="N22" s="14"/>
      <c r="O22" s="16"/>
      <c r="P22" s="19">
        <f t="shared" si="1"/>
        <v>0</v>
      </c>
      <c r="Q22" s="14"/>
      <c r="R22" s="19">
        <f t="shared" si="2"/>
        <v>0</v>
      </c>
      <c r="S22" s="11">
        <f t="shared" si="3"/>
        <v>1</v>
      </c>
      <c r="T22" s="32" t="str">
        <f t="shared" si="4"/>
        <v>Ano</v>
      </c>
    </row>
    <row r="23" spans="1:41" ht="30" customHeight="1" thickBot="1" x14ac:dyDescent="0.3">
      <c r="A23" s="37">
        <v>22</v>
      </c>
      <c r="B23" s="38"/>
      <c r="C23" s="22"/>
      <c r="D23" s="23"/>
      <c r="E23" s="24"/>
      <c r="F23" s="24"/>
      <c r="G23" s="24"/>
      <c r="H23" s="24"/>
      <c r="I23" s="25"/>
      <c r="J23" s="26">
        <f t="shared" si="0"/>
        <v>0</v>
      </c>
      <c r="K23" s="23"/>
      <c r="L23" s="24"/>
      <c r="M23" s="24"/>
      <c r="N23" s="24"/>
      <c r="O23" s="25"/>
      <c r="P23" s="26">
        <f t="shared" si="1"/>
        <v>0</v>
      </c>
      <c r="Q23" s="24"/>
      <c r="R23" s="26">
        <f t="shared" si="2"/>
        <v>0</v>
      </c>
      <c r="S23" s="31">
        <f t="shared" si="3"/>
        <v>1</v>
      </c>
      <c r="T23" s="33" t="str">
        <f t="shared" si="4"/>
        <v>Ano</v>
      </c>
    </row>
    <row r="24" spans="1:41" ht="13.8" thickTop="1" x14ac:dyDescent="0.25"/>
  </sheetData>
  <autoFilter ref="A7:T7">
    <sortState ref="A8:T29">
      <sortCondition ref="A7"/>
    </sortState>
  </autoFilter>
  <mergeCells count="15">
    <mergeCell ref="A2:C5"/>
    <mergeCell ref="A1:T1"/>
    <mergeCell ref="S2:S3"/>
    <mergeCell ref="T2:T3"/>
    <mergeCell ref="S4:S6"/>
    <mergeCell ref="T4:T6"/>
    <mergeCell ref="R2:R6"/>
    <mergeCell ref="D2:I2"/>
    <mergeCell ref="J2:J6"/>
    <mergeCell ref="K2:Q2"/>
    <mergeCell ref="D3:I3"/>
    <mergeCell ref="K3:Q3"/>
    <mergeCell ref="P4:P6"/>
    <mergeCell ref="D5:I5"/>
    <mergeCell ref="K5:O5"/>
  </mergeCells>
  <conditionalFormatting sqref="T8:T23">
    <cfRule type="cellIs" dxfId="59" priority="3" stopIfTrue="1" operator="equal">
      <formula>"Ne"</formula>
    </cfRule>
    <cfRule type="cellIs" dxfId="58" priority="4" stopIfTrue="1" operator="equal">
      <formula>"Ano"</formula>
    </cfRule>
  </conditionalFormatting>
  <pageMargins left="0.25" right="0.25" top="0.75" bottom="0.75" header="0.3" footer="0.3"/>
  <pageSetup paperSize="9" scale="68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4"/>
  <sheetViews>
    <sheetView tabSelected="1" topLeftCell="A12" zoomScale="70" zoomScaleNormal="70" workbookViewId="0">
      <selection activeCell="M13" sqref="M13"/>
    </sheetView>
  </sheetViews>
  <sheetFormatPr defaultRowHeight="13.2" x14ac:dyDescent="0.25"/>
  <cols>
    <col min="1" max="1" width="5" customWidth="1"/>
    <col min="2" max="2" width="5.33203125" customWidth="1"/>
    <col min="3" max="3" width="32.33203125" customWidth="1"/>
    <col min="10" max="10" width="9.5546875" customWidth="1"/>
    <col min="11" max="11" width="10.88671875" customWidth="1"/>
    <col min="12" max="12" width="11.109375" customWidth="1"/>
    <col min="13" max="14" width="11" customWidth="1"/>
    <col min="15" max="15" width="10.33203125" customWidth="1"/>
    <col min="16" max="16" width="10.6640625" customWidth="1"/>
    <col min="17" max="17" width="10.33203125" customWidth="1"/>
    <col min="18" max="18" width="10.6640625" customWidth="1"/>
    <col min="19" max="19" width="9.5546875" customWidth="1"/>
    <col min="20" max="41" width="9.109375" style="5" customWidth="1"/>
  </cols>
  <sheetData>
    <row r="1" spans="1:41" ht="51" customHeight="1" thickTop="1" thickBot="1" x14ac:dyDescent="0.3">
      <c r="A1" s="177" t="s">
        <v>30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8"/>
    </row>
    <row r="2" spans="1:41" ht="20.25" customHeight="1" x14ac:dyDescent="0.25">
      <c r="A2" s="178"/>
      <c r="B2" s="179"/>
      <c r="C2" s="180"/>
      <c r="D2" s="155" t="s">
        <v>31</v>
      </c>
      <c r="E2" s="156"/>
      <c r="F2" s="156"/>
      <c r="G2" s="156"/>
      <c r="H2" s="156"/>
      <c r="I2" s="156"/>
      <c r="J2" s="157" t="s">
        <v>0</v>
      </c>
      <c r="K2" s="155" t="s">
        <v>32</v>
      </c>
      <c r="L2" s="156"/>
      <c r="M2" s="156"/>
      <c r="N2" s="156"/>
      <c r="O2" s="156"/>
      <c r="P2" s="156"/>
      <c r="Q2" s="156"/>
      <c r="R2" s="160" t="s">
        <v>1</v>
      </c>
      <c r="S2" s="163" t="s">
        <v>2</v>
      </c>
      <c r="T2" s="165">
        <v>6</v>
      </c>
    </row>
    <row r="3" spans="1:41" ht="13.2" customHeight="1" thickBot="1" x14ac:dyDescent="0.3">
      <c r="A3" s="181"/>
      <c r="B3" s="153"/>
      <c r="C3" s="182"/>
      <c r="D3" s="168" t="s">
        <v>3</v>
      </c>
      <c r="E3" s="167"/>
      <c r="F3" s="167"/>
      <c r="G3" s="167"/>
      <c r="H3" s="167"/>
      <c r="I3" s="167"/>
      <c r="J3" s="158"/>
      <c r="K3" s="168" t="s">
        <v>3</v>
      </c>
      <c r="L3" s="167"/>
      <c r="M3" s="167"/>
      <c r="N3" s="167"/>
      <c r="O3" s="167"/>
      <c r="P3" s="167"/>
      <c r="Q3" s="169"/>
      <c r="R3" s="161"/>
      <c r="S3" s="164"/>
      <c r="T3" s="166"/>
    </row>
    <row r="4" spans="1:41" ht="35.25" customHeight="1" x14ac:dyDescent="0.25">
      <c r="A4" s="181"/>
      <c r="B4" s="153"/>
      <c r="C4" s="182"/>
      <c r="D4" s="95" t="s">
        <v>4</v>
      </c>
      <c r="E4" s="95" t="s">
        <v>5</v>
      </c>
      <c r="F4" s="95" t="s">
        <v>6</v>
      </c>
      <c r="G4" s="95" t="s">
        <v>7</v>
      </c>
      <c r="H4" s="95" t="s">
        <v>8</v>
      </c>
      <c r="I4" s="95" t="s">
        <v>9</v>
      </c>
      <c r="J4" s="158"/>
      <c r="K4" s="96" t="s">
        <v>10</v>
      </c>
      <c r="L4" s="95" t="s">
        <v>11</v>
      </c>
      <c r="M4" s="95" t="s">
        <v>12</v>
      </c>
      <c r="N4" s="95" t="s">
        <v>13</v>
      </c>
      <c r="O4" s="95" t="s">
        <v>14</v>
      </c>
      <c r="P4" s="170" t="s">
        <v>15</v>
      </c>
      <c r="Q4" s="71" t="s">
        <v>16</v>
      </c>
      <c r="R4" s="161"/>
      <c r="S4" s="158" t="s">
        <v>17</v>
      </c>
      <c r="T4" s="173" t="s">
        <v>18</v>
      </c>
    </row>
    <row r="5" spans="1:41" ht="13.2" customHeight="1" x14ac:dyDescent="0.25">
      <c r="A5" s="181"/>
      <c r="B5" s="153"/>
      <c r="C5" s="182"/>
      <c r="D5" s="175" t="s">
        <v>19</v>
      </c>
      <c r="E5" s="175"/>
      <c r="F5" s="175"/>
      <c r="G5" s="175"/>
      <c r="H5" s="175"/>
      <c r="I5" s="175"/>
      <c r="J5" s="158"/>
      <c r="K5" s="176" t="s">
        <v>19</v>
      </c>
      <c r="L5" s="175"/>
      <c r="M5" s="175"/>
      <c r="N5" s="175"/>
      <c r="O5" s="175"/>
      <c r="P5" s="171"/>
      <c r="Q5" s="71"/>
      <c r="R5" s="161"/>
      <c r="S5" s="158"/>
      <c r="T5" s="173"/>
    </row>
    <row r="6" spans="1:41" ht="42" customHeight="1" thickBot="1" x14ac:dyDescent="0.3">
      <c r="A6" s="35" t="s">
        <v>20</v>
      </c>
      <c r="B6" s="2" t="s">
        <v>21</v>
      </c>
      <c r="C6" s="8" t="s">
        <v>22</v>
      </c>
      <c r="D6" s="83">
        <v>10</v>
      </c>
      <c r="E6" s="83">
        <v>10</v>
      </c>
      <c r="F6" s="83">
        <v>10</v>
      </c>
      <c r="G6" s="83">
        <v>10</v>
      </c>
      <c r="H6" s="83">
        <v>10</v>
      </c>
      <c r="I6" s="84">
        <v>10</v>
      </c>
      <c r="J6" s="159"/>
      <c r="K6" s="144">
        <v>10</v>
      </c>
      <c r="L6" s="144">
        <v>10</v>
      </c>
      <c r="M6" s="83">
        <v>10</v>
      </c>
      <c r="N6" s="83">
        <v>10</v>
      </c>
      <c r="O6" s="83">
        <v>10</v>
      </c>
      <c r="P6" s="172"/>
      <c r="Q6" s="83">
        <v>20</v>
      </c>
      <c r="R6" s="162"/>
      <c r="S6" s="159"/>
      <c r="T6" s="174"/>
    </row>
    <row r="7" spans="1:41" ht="9.75" customHeight="1" x14ac:dyDescent="0.25">
      <c r="A7" s="36"/>
      <c r="B7" s="10"/>
      <c r="C7" s="90"/>
      <c r="D7" s="87"/>
      <c r="E7" s="87"/>
      <c r="F7" s="87"/>
      <c r="G7" s="87"/>
      <c r="H7" s="87"/>
      <c r="I7" s="88"/>
      <c r="J7" s="86"/>
      <c r="K7" s="86"/>
      <c r="L7" s="86"/>
      <c r="M7" s="87"/>
      <c r="N7" s="87"/>
      <c r="O7" s="87"/>
      <c r="P7" s="87"/>
      <c r="Q7" s="88"/>
      <c r="R7" s="86"/>
      <c r="S7" s="86"/>
      <c r="T7" s="93"/>
    </row>
    <row r="8" spans="1:41" s="3" customFormat="1" ht="30" customHeight="1" x14ac:dyDescent="0.25">
      <c r="A8" s="37">
        <v>2</v>
      </c>
      <c r="B8" s="72">
        <v>59</v>
      </c>
      <c r="C8" s="73"/>
      <c r="D8" s="120"/>
      <c r="E8" s="14"/>
      <c r="F8" s="14"/>
      <c r="G8" s="14"/>
      <c r="H8" s="14"/>
      <c r="I8" s="121"/>
      <c r="J8" s="19">
        <f t="shared" ref="J8:J16" si="0">SUM(D8:I8)</f>
        <v>0</v>
      </c>
      <c r="K8" s="15"/>
      <c r="L8" s="14"/>
      <c r="M8" s="14"/>
      <c r="N8" s="14"/>
      <c r="O8" s="14"/>
      <c r="P8" s="19">
        <f t="shared" ref="P8:P16" si="1">J8+K8+L8+M8+N8+O8</f>
        <v>0</v>
      </c>
      <c r="Q8" s="14"/>
      <c r="R8" s="19">
        <f t="shared" ref="R8:R16" si="2">P8+Q8</f>
        <v>0</v>
      </c>
      <c r="S8" s="13">
        <f t="shared" ref="S8:S23" si="3">RANK(R8,$R$8:$R$23)</f>
        <v>1</v>
      </c>
      <c r="T8" s="32" t="str">
        <f t="shared" ref="T8:T16" si="4">IF(S8&gt;$T$2,"Nie","Ano")</f>
        <v>Ano</v>
      </c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</row>
    <row r="9" spans="1:41" s="3" customFormat="1" ht="30" customHeight="1" x14ac:dyDescent="0.25">
      <c r="A9" s="37">
        <v>3</v>
      </c>
      <c r="B9" s="72">
        <v>94</v>
      </c>
      <c r="C9" s="73"/>
      <c r="D9" s="120"/>
      <c r="E9" s="14"/>
      <c r="F9" s="14"/>
      <c r="G9" s="14"/>
      <c r="H9" s="14"/>
      <c r="I9" s="121"/>
      <c r="J9" s="19">
        <f t="shared" si="0"/>
        <v>0</v>
      </c>
      <c r="K9" s="15"/>
      <c r="L9" s="14"/>
      <c r="M9" s="14"/>
      <c r="N9" s="14"/>
      <c r="O9" s="14"/>
      <c r="P9" s="19">
        <f t="shared" si="1"/>
        <v>0</v>
      </c>
      <c r="Q9" s="14"/>
      <c r="R9" s="19">
        <f t="shared" si="2"/>
        <v>0</v>
      </c>
      <c r="S9" s="13">
        <f t="shared" si="3"/>
        <v>1</v>
      </c>
      <c r="T9" s="32" t="str">
        <f t="shared" si="4"/>
        <v>Ano</v>
      </c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</row>
    <row r="10" spans="1:41" s="3" customFormat="1" ht="30" customHeight="1" x14ac:dyDescent="0.25">
      <c r="A10" s="37">
        <v>4</v>
      </c>
      <c r="B10" s="72">
        <v>95</v>
      </c>
      <c r="C10" s="73"/>
      <c r="D10" s="120"/>
      <c r="E10" s="14"/>
      <c r="F10" s="14"/>
      <c r="G10" s="14"/>
      <c r="H10" s="14"/>
      <c r="I10" s="121"/>
      <c r="J10" s="19">
        <f t="shared" si="0"/>
        <v>0</v>
      </c>
      <c r="K10" s="15"/>
      <c r="L10" s="14"/>
      <c r="M10" s="14"/>
      <c r="N10" s="14"/>
      <c r="O10" s="14"/>
      <c r="P10" s="19">
        <f t="shared" si="1"/>
        <v>0</v>
      </c>
      <c r="Q10" s="14"/>
      <c r="R10" s="19">
        <f t="shared" si="2"/>
        <v>0</v>
      </c>
      <c r="S10" s="13">
        <f t="shared" si="3"/>
        <v>1</v>
      </c>
      <c r="T10" s="32" t="str">
        <f t="shared" si="4"/>
        <v>Ano</v>
      </c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</row>
    <row r="11" spans="1:41" s="3" customFormat="1" ht="30" customHeight="1" x14ac:dyDescent="0.25">
      <c r="A11" s="37">
        <v>5</v>
      </c>
      <c r="B11" s="72">
        <v>97</v>
      </c>
      <c r="C11" s="73"/>
      <c r="D11" s="120"/>
      <c r="E11" s="14"/>
      <c r="F11" s="14"/>
      <c r="G11" s="14"/>
      <c r="H11" s="14"/>
      <c r="I11" s="121"/>
      <c r="J11" s="19">
        <f t="shared" si="0"/>
        <v>0</v>
      </c>
      <c r="K11" s="15"/>
      <c r="L11" s="14"/>
      <c r="M11" s="14"/>
      <c r="N11" s="14"/>
      <c r="O11" s="14"/>
      <c r="P11" s="19">
        <f t="shared" si="1"/>
        <v>0</v>
      </c>
      <c r="Q11" s="14"/>
      <c r="R11" s="19">
        <f t="shared" si="2"/>
        <v>0</v>
      </c>
      <c r="S11" s="13">
        <f t="shared" si="3"/>
        <v>1</v>
      </c>
      <c r="T11" s="32" t="str">
        <f t="shared" si="4"/>
        <v>Ano</v>
      </c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</row>
    <row r="12" spans="1:41" s="3" customFormat="1" ht="30" customHeight="1" x14ac:dyDescent="0.25">
      <c r="A12" s="37">
        <v>6</v>
      </c>
      <c r="B12" s="72">
        <v>101</v>
      </c>
      <c r="C12" s="73"/>
      <c r="D12" s="120"/>
      <c r="E12" s="14"/>
      <c r="F12" s="14"/>
      <c r="G12" s="14"/>
      <c r="H12" s="14"/>
      <c r="I12" s="121"/>
      <c r="J12" s="19">
        <f t="shared" si="0"/>
        <v>0</v>
      </c>
      <c r="K12" s="15"/>
      <c r="L12" s="14"/>
      <c r="M12" s="14"/>
      <c r="N12" s="14"/>
      <c r="O12" s="14"/>
      <c r="P12" s="19">
        <f t="shared" si="1"/>
        <v>0</v>
      </c>
      <c r="Q12" s="14"/>
      <c r="R12" s="19">
        <f t="shared" si="2"/>
        <v>0</v>
      </c>
      <c r="S12" s="13">
        <f t="shared" si="3"/>
        <v>1</v>
      </c>
      <c r="T12" s="32" t="str">
        <f t="shared" si="4"/>
        <v>Ano</v>
      </c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</row>
    <row r="13" spans="1:41" ht="30" customHeight="1" x14ac:dyDescent="0.25">
      <c r="A13" s="37">
        <v>7</v>
      </c>
      <c r="B13" s="72">
        <v>108</v>
      </c>
      <c r="C13" s="73"/>
      <c r="D13" s="120"/>
      <c r="E13" s="14"/>
      <c r="F13" s="14"/>
      <c r="G13" s="14"/>
      <c r="H13" s="14"/>
      <c r="I13" s="121"/>
      <c r="J13" s="19">
        <f t="shared" si="0"/>
        <v>0</v>
      </c>
      <c r="K13" s="15"/>
      <c r="L13" s="14"/>
      <c r="M13" s="14"/>
      <c r="N13" s="14"/>
      <c r="O13" s="14"/>
      <c r="P13" s="19">
        <f t="shared" si="1"/>
        <v>0</v>
      </c>
      <c r="Q13" s="14"/>
      <c r="R13" s="19">
        <f t="shared" si="2"/>
        <v>0</v>
      </c>
      <c r="S13" s="13">
        <f t="shared" si="3"/>
        <v>1</v>
      </c>
      <c r="T13" s="32" t="str">
        <f t="shared" si="4"/>
        <v>Ano</v>
      </c>
    </row>
    <row r="14" spans="1:41" ht="30" customHeight="1" x14ac:dyDescent="0.25">
      <c r="A14" s="37">
        <v>8</v>
      </c>
      <c r="B14" s="72">
        <v>119</v>
      </c>
      <c r="C14" s="73"/>
      <c r="D14" s="120"/>
      <c r="E14" s="14"/>
      <c r="F14" s="14"/>
      <c r="G14" s="14"/>
      <c r="H14" s="14"/>
      <c r="I14" s="121"/>
      <c r="J14" s="19">
        <f t="shared" si="0"/>
        <v>0</v>
      </c>
      <c r="K14" s="15"/>
      <c r="L14" s="14"/>
      <c r="M14" s="14"/>
      <c r="N14" s="14"/>
      <c r="O14" s="14"/>
      <c r="P14" s="19">
        <f t="shared" si="1"/>
        <v>0</v>
      </c>
      <c r="Q14" s="14"/>
      <c r="R14" s="19">
        <f t="shared" si="2"/>
        <v>0</v>
      </c>
      <c r="S14" s="13">
        <f t="shared" si="3"/>
        <v>1</v>
      </c>
      <c r="T14" s="32" t="str">
        <f t="shared" si="4"/>
        <v>Ano</v>
      </c>
    </row>
    <row r="15" spans="1:41" ht="30" customHeight="1" x14ac:dyDescent="0.25">
      <c r="A15" s="37">
        <v>9</v>
      </c>
      <c r="B15" s="72">
        <v>125</v>
      </c>
      <c r="C15" s="73"/>
      <c r="D15" s="120"/>
      <c r="E15" s="14"/>
      <c r="F15" s="14"/>
      <c r="G15" s="14"/>
      <c r="H15" s="14"/>
      <c r="I15" s="121"/>
      <c r="J15" s="19">
        <f t="shared" si="0"/>
        <v>0</v>
      </c>
      <c r="K15" s="15"/>
      <c r="L15" s="14"/>
      <c r="M15" s="14"/>
      <c r="N15" s="14"/>
      <c r="O15" s="14"/>
      <c r="P15" s="19">
        <f t="shared" si="1"/>
        <v>0</v>
      </c>
      <c r="Q15" s="14"/>
      <c r="R15" s="19">
        <f t="shared" si="2"/>
        <v>0</v>
      </c>
      <c r="S15" s="13">
        <f t="shared" si="3"/>
        <v>1</v>
      </c>
      <c r="T15" s="32" t="str">
        <f t="shared" si="4"/>
        <v>Ano</v>
      </c>
    </row>
    <row r="16" spans="1:41" s="4" customFormat="1" ht="30" customHeight="1" x14ac:dyDescent="0.3">
      <c r="A16" s="37">
        <v>10</v>
      </c>
      <c r="B16" s="72">
        <v>149</v>
      </c>
      <c r="C16" s="73"/>
      <c r="D16" s="120"/>
      <c r="E16" s="14"/>
      <c r="F16" s="14"/>
      <c r="G16" s="14"/>
      <c r="H16" s="14"/>
      <c r="I16" s="121"/>
      <c r="J16" s="19">
        <f t="shared" si="0"/>
        <v>0</v>
      </c>
      <c r="K16" s="15"/>
      <c r="L16" s="14"/>
      <c r="M16" s="14"/>
      <c r="N16" s="14"/>
      <c r="O16" s="14"/>
      <c r="P16" s="19">
        <f t="shared" si="1"/>
        <v>0</v>
      </c>
      <c r="Q16" s="14"/>
      <c r="R16" s="19">
        <f t="shared" si="2"/>
        <v>0</v>
      </c>
      <c r="S16" s="13">
        <f t="shared" si="3"/>
        <v>1</v>
      </c>
      <c r="T16" s="32" t="str">
        <f t="shared" si="4"/>
        <v>Ano</v>
      </c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</row>
    <row r="17" spans="1:41" s="4" customFormat="1" ht="30" customHeight="1" x14ac:dyDescent="0.3">
      <c r="A17" s="37">
        <v>12</v>
      </c>
      <c r="B17" s="72">
        <v>161</v>
      </c>
      <c r="C17" s="73"/>
      <c r="D17" s="120"/>
      <c r="E17" s="14"/>
      <c r="F17" s="14"/>
      <c r="G17" s="14"/>
      <c r="H17" s="14"/>
      <c r="I17" s="121"/>
      <c r="J17" s="19">
        <f t="shared" ref="J17:J23" si="5">SUM(D17:I17)</f>
        <v>0</v>
      </c>
      <c r="K17" s="15"/>
      <c r="L17" s="14"/>
      <c r="M17" s="14"/>
      <c r="N17" s="14"/>
      <c r="O17" s="14"/>
      <c r="P17" s="19">
        <f t="shared" ref="P17:P19" si="6">J17+K17+L17+M17+N17+O17</f>
        <v>0</v>
      </c>
      <c r="Q17" s="14"/>
      <c r="R17" s="19">
        <f t="shared" ref="R17:R23" si="7">P17+Q17</f>
        <v>0</v>
      </c>
      <c r="S17" s="13">
        <f t="shared" si="3"/>
        <v>1</v>
      </c>
      <c r="T17" s="32" t="str">
        <f t="shared" ref="T17:T23" si="8">IF(S17&gt;$T$2,"Nie","Ano")</f>
        <v>Ano</v>
      </c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</row>
    <row r="18" spans="1:41" s="4" customFormat="1" ht="30" customHeight="1" x14ac:dyDescent="0.3">
      <c r="A18" s="37">
        <v>16</v>
      </c>
      <c r="B18" s="72">
        <v>205</v>
      </c>
      <c r="C18" s="73"/>
      <c r="D18" s="120"/>
      <c r="E18" s="14"/>
      <c r="F18" s="14"/>
      <c r="G18" s="14"/>
      <c r="H18" s="14"/>
      <c r="I18" s="121"/>
      <c r="J18" s="19">
        <f t="shared" si="5"/>
        <v>0</v>
      </c>
      <c r="K18" s="15"/>
      <c r="L18" s="14"/>
      <c r="M18" s="14"/>
      <c r="N18" s="14"/>
      <c r="O18" s="14"/>
      <c r="P18" s="19">
        <f t="shared" si="6"/>
        <v>0</v>
      </c>
      <c r="Q18" s="14"/>
      <c r="R18" s="19">
        <f t="shared" si="7"/>
        <v>0</v>
      </c>
      <c r="S18" s="13">
        <f t="shared" si="3"/>
        <v>1</v>
      </c>
      <c r="T18" s="32" t="str">
        <f t="shared" si="8"/>
        <v>Ano</v>
      </c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</row>
    <row r="19" spans="1:41" s="4" customFormat="1" ht="30" customHeight="1" x14ac:dyDescent="0.3">
      <c r="A19" s="37">
        <v>18</v>
      </c>
      <c r="B19" s="37"/>
      <c r="C19" s="12"/>
      <c r="D19" s="15"/>
      <c r="E19" s="14"/>
      <c r="F19" s="14"/>
      <c r="G19" s="14"/>
      <c r="H19" s="14"/>
      <c r="I19" s="16"/>
      <c r="J19" s="19">
        <f t="shared" si="5"/>
        <v>0</v>
      </c>
      <c r="K19" s="15"/>
      <c r="L19" s="14"/>
      <c r="M19" s="14"/>
      <c r="N19" s="14"/>
      <c r="O19" s="14"/>
      <c r="P19" s="19">
        <f t="shared" si="6"/>
        <v>0</v>
      </c>
      <c r="Q19" s="14"/>
      <c r="R19" s="19">
        <f t="shared" si="7"/>
        <v>0</v>
      </c>
      <c r="S19" s="13">
        <f t="shared" si="3"/>
        <v>1</v>
      </c>
      <c r="T19" s="32" t="str">
        <f t="shared" si="8"/>
        <v>Ano</v>
      </c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</row>
    <row r="20" spans="1:41" s="3" customFormat="1" ht="30" customHeight="1" x14ac:dyDescent="0.25">
      <c r="A20" s="37">
        <v>19</v>
      </c>
      <c r="B20" s="37"/>
      <c r="C20" s="12"/>
      <c r="D20" s="15"/>
      <c r="E20" s="14"/>
      <c r="F20" s="14"/>
      <c r="G20" s="14"/>
      <c r="H20" s="14"/>
      <c r="I20" s="16"/>
      <c r="J20" s="19">
        <f t="shared" si="5"/>
        <v>0</v>
      </c>
      <c r="K20" s="15"/>
      <c r="L20" s="14"/>
      <c r="M20" s="14"/>
      <c r="N20" s="14"/>
      <c r="O20" s="14"/>
      <c r="P20" s="19">
        <f>J20+K20+L20+M20+N20+O20</f>
        <v>0</v>
      </c>
      <c r="Q20" s="14"/>
      <c r="R20" s="19">
        <f t="shared" si="7"/>
        <v>0</v>
      </c>
      <c r="S20" s="13">
        <f t="shared" si="3"/>
        <v>1</v>
      </c>
      <c r="T20" s="32" t="str">
        <f t="shared" si="8"/>
        <v>Ano</v>
      </c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</row>
    <row r="21" spans="1:41" ht="30" customHeight="1" x14ac:dyDescent="0.25">
      <c r="A21" s="37">
        <v>20</v>
      </c>
      <c r="B21" s="37"/>
      <c r="C21" s="12"/>
      <c r="D21" s="15"/>
      <c r="E21" s="14"/>
      <c r="F21" s="14"/>
      <c r="G21" s="14"/>
      <c r="H21" s="14"/>
      <c r="I21" s="16"/>
      <c r="J21" s="19">
        <f t="shared" si="5"/>
        <v>0</v>
      </c>
      <c r="K21" s="15"/>
      <c r="L21" s="14"/>
      <c r="M21" s="14"/>
      <c r="N21" s="14"/>
      <c r="O21" s="14"/>
      <c r="P21" s="19">
        <f>J21+K21+L21+M21+N21+O21</f>
        <v>0</v>
      </c>
      <c r="Q21" s="14"/>
      <c r="R21" s="19">
        <f t="shared" si="7"/>
        <v>0</v>
      </c>
      <c r="S21" s="13">
        <f t="shared" si="3"/>
        <v>1</v>
      </c>
      <c r="T21" s="32" t="str">
        <f t="shared" si="8"/>
        <v>Ano</v>
      </c>
    </row>
    <row r="22" spans="1:41" ht="30" customHeight="1" x14ac:dyDescent="0.25">
      <c r="A22" s="37">
        <v>21</v>
      </c>
      <c r="B22" s="37"/>
      <c r="C22" s="12"/>
      <c r="D22" s="15"/>
      <c r="E22" s="14"/>
      <c r="F22" s="14"/>
      <c r="G22" s="14"/>
      <c r="H22" s="14"/>
      <c r="I22" s="16"/>
      <c r="J22" s="19">
        <f t="shared" si="5"/>
        <v>0</v>
      </c>
      <c r="K22" s="15"/>
      <c r="L22" s="14"/>
      <c r="M22" s="14"/>
      <c r="N22" s="14"/>
      <c r="O22" s="14"/>
      <c r="P22" s="19">
        <f>J22+K22+L22+M22+N22+O22</f>
        <v>0</v>
      </c>
      <c r="Q22" s="14"/>
      <c r="R22" s="19">
        <f t="shared" si="7"/>
        <v>0</v>
      </c>
      <c r="S22" s="13">
        <f t="shared" si="3"/>
        <v>1</v>
      </c>
      <c r="T22" s="32" t="str">
        <f t="shared" si="8"/>
        <v>Ano</v>
      </c>
    </row>
    <row r="23" spans="1:41" ht="30" customHeight="1" thickBot="1" x14ac:dyDescent="0.3">
      <c r="A23" s="37">
        <v>22</v>
      </c>
      <c r="B23" s="38"/>
      <c r="C23" s="22"/>
      <c r="D23" s="23"/>
      <c r="E23" s="24"/>
      <c r="F23" s="24"/>
      <c r="G23" s="24"/>
      <c r="H23" s="24"/>
      <c r="I23" s="25"/>
      <c r="J23" s="26">
        <f t="shared" si="5"/>
        <v>0</v>
      </c>
      <c r="K23" s="23"/>
      <c r="L23" s="24"/>
      <c r="M23" s="24"/>
      <c r="N23" s="24"/>
      <c r="O23" s="24"/>
      <c r="P23" s="26">
        <f>J23+K23+L23+M23+N23+O23</f>
        <v>0</v>
      </c>
      <c r="Q23" s="24"/>
      <c r="R23" s="26">
        <f t="shared" si="7"/>
        <v>0</v>
      </c>
      <c r="S23" s="27">
        <f t="shared" si="3"/>
        <v>1</v>
      </c>
      <c r="T23" s="33" t="str">
        <f t="shared" si="8"/>
        <v>Ano</v>
      </c>
    </row>
    <row r="24" spans="1:41" ht="13.8" thickTop="1" x14ac:dyDescent="0.25"/>
  </sheetData>
  <mergeCells count="15">
    <mergeCell ref="A1:T1"/>
    <mergeCell ref="A2:C5"/>
    <mergeCell ref="D2:I2"/>
    <mergeCell ref="J2:J6"/>
    <mergeCell ref="K2:Q2"/>
    <mergeCell ref="R2:R6"/>
    <mergeCell ref="S2:S3"/>
    <mergeCell ref="T2:T3"/>
    <mergeCell ref="D3:I3"/>
    <mergeCell ref="K3:Q3"/>
    <mergeCell ref="P4:P6"/>
    <mergeCell ref="S4:S6"/>
    <mergeCell ref="T4:T6"/>
    <mergeCell ref="D5:I5"/>
    <mergeCell ref="K5:O5"/>
  </mergeCells>
  <conditionalFormatting sqref="T8:T11 T13:T23">
    <cfRule type="cellIs" dxfId="57" priority="7" stopIfTrue="1" operator="equal">
      <formula>"Ne"</formula>
    </cfRule>
    <cfRule type="cellIs" dxfId="56" priority="8" stopIfTrue="1" operator="equal">
      <formula>"Ano"</formula>
    </cfRule>
  </conditionalFormatting>
  <conditionalFormatting sqref="T12">
    <cfRule type="cellIs" dxfId="55" priority="3" stopIfTrue="1" operator="equal">
      <formula>"Ne"</formula>
    </cfRule>
    <cfRule type="cellIs" dxfId="54" priority="4" stopIfTrue="1" operator="equal">
      <formula>"Ano"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3"/>
  <sheetViews>
    <sheetView tabSelected="1" workbookViewId="0">
      <selection activeCell="M13" sqref="M13"/>
    </sheetView>
  </sheetViews>
  <sheetFormatPr defaultRowHeight="13.2" x14ac:dyDescent="0.25"/>
  <cols>
    <col min="1" max="1" width="5" customWidth="1"/>
    <col min="2" max="2" width="5.33203125" customWidth="1"/>
    <col min="3" max="3" width="32.33203125" customWidth="1"/>
    <col min="10" max="10" width="9.5546875" customWidth="1"/>
    <col min="11" max="11" width="10.88671875" customWidth="1"/>
    <col min="12" max="12" width="11.109375" customWidth="1"/>
    <col min="13" max="14" width="11" customWidth="1"/>
    <col min="15" max="15" width="10.33203125" customWidth="1"/>
    <col min="16" max="16" width="10.6640625" customWidth="1"/>
    <col min="17" max="17" width="10.33203125" customWidth="1"/>
    <col min="18" max="18" width="10.6640625" customWidth="1"/>
    <col min="19" max="19" width="9.5546875" customWidth="1"/>
    <col min="20" max="41" width="9.109375" style="5" customWidth="1"/>
  </cols>
  <sheetData>
    <row r="1" spans="1:41" ht="51" customHeight="1" x14ac:dyDescent="0.25">
      <c r="A1" s="177" t="s">
        <v>30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8"/>
    </row>
    <row r="2" spans="1:41" ht="20.25" customHeight="1" x14ac:dyDescent="0.25">
      <c r="A2" s="178"/>
      <c r="B2" s="179"/>
      <c r="C2" s="180"/>
      <c r="D2" s="155" t="s">
        <v>31</v>
      </c>
      <c r="E2" s="156"/>
      <c r="F2" s="156"/>
      <c r="G2" s="156"/>
      <c r="H2" s="156"/>
      <c r="I2" s="156"/>
      <c r="J2" s="157" t="s">
        <v>0</v>
      </c>
      <c r="K2" s="155" t="s">
        <v>32</v>
      </c>
      <c r="L2" s="156"/>
      <c r="M2" s="156"/>
      <c r="N2" s="156"/>
      <c r="O2" s="156"/>
      <c r="P2" s="156"/>
      <c r="Q2" s="156"/>
      <c r="R2" s="160" t="s">
        <v>1</v>
      </c>
      <c r="S2" s="163" t="s">
        <v>2</v>
      </c>
      <c r="T2" s="165">
        <v>6</v>
      </c>
    </row>
    <row r="3" spans="1:41" ht="13.2" customHeight="1" x14ac:dyDescent="0.25">
      <c r="A3" s="181"/>
      <c r="B3" s="153"/>
      <c r="C3" s="182"/>
      <c r="D3" s="168" t="s">
        <v>3</v>
      </c>
      <c r="E3" s="167"/>
      <c r="F3" s="167"/>
      <c r="G3" s="167"/>
      <c r="H3" s="167"/>
      <c r="I3" s="167"/>
      <c r="J3" s="158"/>
      <c r="K3" s="168" t="s">
        <v>3</v>
      </c>
      <c r="L3" s="167"/>
      <c r="M3" s="167"/>
      <c r="N3" s="167"/>
      <c r="O3" s="167"/>
      <c r="P3" s="167"/>
      <c r="Q3" s="169"/>
      <c r="R3" s="161"/>
      <c r="S3" s="164"/>
      <c r="T3" s="166"/>
    </row>
    <row r="4" spans="1:41" ht="35.25" customHeight="1" x14ac:dyDescent="0.25">
      <c r="A4" s="181"/>
      <c r="B4" s="153"/>
      <c r="C4" s="182"/>
      <c r="D4" s="95" t="s">
        <v>4</v>
      </c>
      <c r="E4" s="95" t="s">
        <v>5</v>
      </c>
      <c r="F4" s="95" t="s">
        <v>6</v>
      </c>
      <c r="G4" s="95" t="s">
        <v>7</v>
      </c>
      <c r="H4" s="95" t="s">
        <v>8</v>
      </c>
      <c r="I4" s="95" t="s">
        <v>9</v>
      </c>
      <c r="J4" s="158"/>
      <c r="K4" s="96" t="s">
        <v>10</v>
      </c>
      <c r="L4" s="95" t="s">
        <v>11</v>
      </c>
      <c r="M4" s="95" t="s">
        <v>12</v>
      </c>
      <c r="N4" s="95" t="s">
        <v>13</v>
      </c>
      <c r="O4" s="95" t="s">
        <v>14</v>
      </c>
      <c r="P4" s="170" t="s">
        <v>15</v>
      </c>
      <c r="Q4" s="71" t="s">
        <v>16</v>
      </c>
      <c r="R4" s="161"/>
      <c r="S4" s="158" t="s">
        <v>17</v>
      </c>
      <c r="T4" s="173" t="s">
        <v>18</v>
      </c>
    </row>
    <row r="5" spans="1:41" ht="13.2" customHeight="1" x14ac:dyDescent="0.25">
      <c r="A5" s="181"/>
      <c r="B5" s="153"/>
      <c r="C5" s="182"/>
      <c r="D5" s="175" t="s">
        <v>19</v>
      </c>
      <c r="E5" s="175"/>
      <c r="F5" s="175"/>
      <c r="G5" s="175"/>
      <c r="H5" s="175"/>
      <c r="I5" s="175"/>
      <c r="J5" s="158"/>
      <c r="K5" s="176" t="s">
        <v>19</v>
      </c>
      <c r="L5" s="175"/>
      <c r="M5" s="175"/>
      <c r="N5" s="175"/>
      <c r="O5" s="175"/>
      <c r="P5" s="171"/>
      <c r="Q5" s="71"/>
      <c r="R5" s="161"/>
      <c r="S5" s="158"/>
      <c r="T5" s="173"/>
    </row>
    <row r="6" spans="1:41" ht="42" customHeight="1" x14ac:dyDescent="0.25">
      <c r="A6" s="35" t="s">
        <v>20</v>
      </c>
      <c r="B6" s="2" t="s">
        <v>21</v>
      </c>
      <c r="C6" s="8" t="s">
        <v>22</v>
      </c>
      <c r="D6" s="83">
        <v>10</v>
      </c>
      <c r="E6" s="83">
        <v>10</v>
      </c>
      <c r="F6" s="83">
        <v>10</v>
      </c>
      <c r="G6" s="83">
        <v>10</v>
      </c>
      <c r="H6" s="83">
        <v>10</v>
      </c>
      <c r="I6" s="84">
        <v>10</v>
      </c>
      <c r="J6" s="159"/>
      <c r="K6" s="144">
        <v>10</v>
      </c>
      <c r="L6" s="144">
        <v>10</v>
      </c>
      <c r="M6" s="83">
        <v>10</v>
      </c>
      <c r="N6" s="83">
        <v>10</v>
      </c>
      <c r="O6" s="83">
        <v>10</v>
      </c>
      <c r="P6" s="172"/>
      <c r="Q6" s="83">
        <v>20</v>
      </c>
      <c r="R6" s="162"/>
      <c r="S6" s="159"/>
      <c r="T6" s="174"/>
    </row>
    <row r="7" spans="1:41" ht="9.75" customHeight="1" x14ac:dyDescent="0.25">
      <c r="A7" s="36"/>
      <c r="B7" s="10"/>
      <c r="C7" s="90"/>
      <c r="D7" s="87"/>
      <c r="E7" s="87"/>
      <c r="F7" s="87"/>
      <c r="G7" s="87"/>
      <c r="H7" s="87"/>
      <c r="I7" s="88"/>
      <c r="J7" s="86"/>
      <c r="K7" s="86"/>
      <c r="L7" s="86"/>
      <c r="M7" s="87"/>
      <c r="N7" s="87"/>
      <c r="O7" s="87"/>
      <c r="P7" s="87"/>
      <c r="Q7" s="88"/>
      <c r="R7" s="86"/>
      <c r="S7" s="86"/>
      <c r="T7" s="93"/>
    </row>
    <row r="8" spans="1:41" s="3" customFormat="1" ht="30" customHeight="1" x14ac:dyDescent="0.25">
      <c r="A8" s="37">
        <v>2</v>
      </c>
      <c r="B8" s="72">
        <v>59</v>
      </c>
      <c r="C8" s="73"/>
      <c r="D8" s="120"/>
      <c r="E8" s="14"/>
      <c r="F8" s="14"/>
      <c r="G8" s="14"/>
      <c r="H8" s="14"/>
      <c r="I8" s="121"/>
      <c r="J8" s="19">
        <f t="shared" ref="J8:J16" si="0">SUM(D8:I8)</f>
        <v>0</v>
      </c>
      <c r="K8" s="15"/>
      <c r="L8" s="14"/>
      <c r="M8" s="14"/>
      <c r="N8" s="14"/>
      <c r="O8" s="142"/>
      <c r="P8" s="19">
        <f t="shared" ref="P8:P19" si="1">J8+K8+L8+M8+N8+O8</f>
        <v>0</v>
      </c>
      <c r="Q8" s="14"/>
      <c r="R8" s="19">
        <f t="shared" ref="R8:R23" si="2">P8+Q8</f>
        <v>0</v>
      </c>
      <c r="S8" s="13">
        <f t="shared" ref="S8:S23" si="3">RANK(R8,$R$8:$R$23)</f>
        <v>1</v>
      </c>
      <c r="T8" s="32" t="str">
        <f t="shared" ref="T8:T23" si="4">IF(S8&gt;$T$2,"Nie","Ano")</f>
        <v>Ano</v>
      </c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</row>
    <row r="9" spans="1:41" s="3" customFormat="1" ht="30" customHeight="1" x14ac:dyDescent="0.25">
      <c r="A9" s="37">
        <v>3</v>
      </c>
      <c r="B9" s="72">
        <v>94</v>
      </c>
      <c r="C9" s="73"/>
      <c r="D9" s="120"/>
      <c r="E9" s="14"/>
      <c r="F9" s="14"/>
      <c r="G9" s="14"/>
      <c r="H9" s="14"/>
      <c r="I9" s="121"/>
      <c r="J9" s="19">
        <f t="shared" si="0"/>
        <v>0</v>
      </c>
      <c r="K9" s="15"/>
      <c r="L9" s="14"/>
      <c r="M9" s="14"/>
      <c r="N9" s="14"/>
      <c r="O9" s="142"/>
      <c r="P9" s="19">
        <f t="shared" si="1"/>
        <v>0</v>
      </c>
      <c r="Q9" s="14"/>
      <c r="R9" s="19">
        <f t="shared" si="2"/>
        <v>0</v>
      </c>
      <c r="S9" s="13">
        <f t="shared" si="3"/>
        <v>1</v>
      </c>
      <c r="T9" s="32" t="str">
        <f t="shared" si="4"/>
        <v>Ano</v>
      </c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</row>
    <row r="10" spans="1:41" s="3" customFormat="1" ht="30" customHeight="1" x14ac:dyDescent="0.25">
      <c r="A10" s="37">
        <v>4</v>
      </c>
      <c r="B10" s="72">
        <v>95</v>
      </c>
      <c r="C10" s="73"/>
      <c r="D10" s="120"/>
      <c r="E10" s="14"/>
      <c r="F10" s="14"/>
      <c r="G10" s="14"/>
      <c r="H10" s="14"/>
      <c r="I10" s="121"/>
      <c r="J10" s="19">
        <f t="shared" si="0"/>
        <v>0</v>
      </c>
      <c r="K10" s="15"/>
      <c r="L10" s="14"/>
      <c r="M10" s="14"/>
      <c r="N10" s="14"/>
      <c r="O10" s="142"/>
      <c r="P10" s="19">
        <f t="shared" si="1"/>
        <v>0</v>
      </c>
      <c r="Q10" s="14"/>
      <c r="R10" s="19">
        <f t="shared" si="2"/>
        <v>0</v>
      </c>
      <c r="S10" s="13">
        <f t="shared" si="3"/>
        <v>1</v>
      </c>
      <c r="T10" s="32" t="str">
        <f t="shared" si="4"/>
        <v>Ano</v>
      </c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</row>
    <row r="11" spans="1:41" s="3" customFormat="1" ht="30" customHeight="1" x14ac:dyDescent="0.25">
      <c r="A11" s="37">
        <v>5</v>
      </c>
      <c r="B11" s="72">
        <v>97</v>
      </c>
      <c r="C11" s="73"/>
      <c r="D11" s="120"/>
      <c r="E11" s="14"/>
      <c r="F11" s="14"/>
      <c r="G11" s="14"/>
      <c r="H11" s="14"/>
      <c r="I11" s="121"/>
      <c r="J11" s="19">
        <f t="shared" si="0"/>
        <v>0</v>
      </c>
      <c r="K11" s="15"/>
      <c r="L11" s="14"/>
      <c r="M11" s="14"/>
      <c r="N11" s="14"/>
      <c r="O11" s="142"/>
      <c r="P11" s="19">
        <f t="shared" si="1"/>
        <v>0</v>
      </c>
      <c r="Q11" s="14"/>
      <c r="R11" s="19">
        <f t="shared" si="2"/>
        <v>0</v>
      </c>
      <c r="S11" s="13">
        <f t="shared" si="3"/>
        <v>1</v>
      </c>
      <c r="T11" s="32" t="str">
        <f t="shared" si="4"/>
        <v>Ano</v>
      </c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</row>
    <row r="12" spans="1:41" s="3" customFormat="1" ht="30" customHeight="1" x14ac:dyDescent="0.25">
      <c r="A12" s="37">
        <v>6</v>
      </c>
      <c r="B12" s="72">
        <v>101</v>
      </c>
      <c r="C12" s="73"/>
      <c r="D12" s="120"/>
      <c r="E12" s="14"/>
      <c r="F12" s="14"/>
      <c r="G12" s="14"/>
      <c r="H12" s="14"/>
      <c r="I12" s="121"/>
      <c r="J12" s="19">
        <f t="shared" si="0"/>
        <v>0</v>
      </c>
      <c r="K12" s="15"/>
      <c r="L12" s="14"/>
      <c r="M12" s="14"/>
      <c r="N12" s="14"/>
      <c r="O12" s="142"/>
      <c r="P12" s="19">
        <f t="shared" si="1"/>
        <v>0</v>
      </c>
      <c r="Q12" s="14"/>
      <c r="R12" s="19">
        <f t="shared" si="2"/>
        <v>0</v>
      </c>
      <c r="S12" s="13">
        <f t="shared" si="3"/>
        <v>1</v>
      </c>
      <c r="T12" s="32" t="str">
        <f t="shared" si="4"/>
        <v>Ano</v>
      </c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</row>
    <row r="13" spans="1:41" ht="30" customHeight="1" x14ac:dyDescent="0.25">
      <c r="A13" s="37">
        <v>7</v>
      </c>
      <c r="B13" s="72">
        <v>108</v>
      </c>
      <c r="C13" s="73"/>
      <c r="D13" s="120"/>
      <c r="E13" s="14"/>
      <c r="F13" s="14"/>
      <c r="G13" s="14"/>
      <c r="H13" s="14"/>
      <c r="I13" s="121"/>
      <c r="J13" s="19">
        <f t="shared" si="0"/>
        <v>0</v>
      </c>
      <c r="K13" s="15"/>
      <c r="L13" s="14"/>
      <c r="M13" s="14"/>
      <c r="N13" s="14"/>
      <c r="O13" s="142"/>
      <c r="P13" s="19">
        <f t="shared" si="1"/>
        <v>0</v>
      </c>
      <c r="Q13" s="14"/>
      <c r="R13" s="19">
        <f t="shared" si="2"/>
        <v>0</v>
      </c>
      <c r="S13" s="13">
        <f t="shared" si="3"/>
        <v>1</v>
      </c>
      <c r="T13" s="32" t="str">
        <f t="shared" si="4"/>
        <v>Ano</v>
      </c>
    </row>
    <row r="14" spans="1:41" ht="30" customHeight="1" x14ac:dyDescent="0.25">
      <c r="A14" s="37">
        <v>8</v>
      </c>
      <c r="B14" s="72">
        <v>119</v>
      </c>
      <c r="C14" s="73"/>
      <c r="D14" s="120"/>
      <c r="E14" s="14"/>
      <c r="F14" s="14"/>
      <c r="G14" s="14"/>
      <c r="H14" s="14"/>
      <c r="I14" s="121"/>
      <c r="J14" s="19">
        <f t="shared" si="0"/>
        <v>0</v>
      </c>
      <c r="K14" s="15"/>
      <c r="L14" s="14"/>
      <c r="M14" s="14"/>
      <c r="N14" s="14"/>
      <c r="O14" s="142"/>
      <c r="P14" s="19">
        <f t="shared" si="1"/>
        <v>0</v>
      </c>
      <c r="Q14" s="14"/>
      <c r="R14" s="19">
        <f t="shared" si="2"/>
        <v>0</v>
      </c>
      <c r="S14" s="13">
        <f t="shared" si="3"/>
        <v>1</v>
      </c>
      <c r="T14" s="32" t="str">
        <f t="shared" si="4"/>
        <v>Ano</v>
      </c>
    </row>
    <row r="15" spans="1:41" ht="30" customHeight="1" x14ac:dyDescent="0.25">
      <c r="A15" s="37">
        <v>9</v>
      </c>
      <c r="B15" s="72">
        <v>125</v>
      </c>
      <c r="C15" s="73"/>
      <c r="D15" s="120"/>
      <c r="E15" s="14"/>
      <c r="F15" s="14"/>
      <c r="G15" s="14"/>
      <c r="H15" s="14"/>
      <c r="I15" s="121"/>
      <c r="J15" s="19">
        <f t="shared" si="0"/>
        <v>0</v>
      </c>
      <c r="K15" s="15"/>
      <c r="L15" s="14"/>
      <c r="M15" s="14"/>
      <c r="N15" s="14"/>
      <c r="O15" s="142"/>
      <c r="P15" s="19">
        <f t="shared" si="1"/>
        <v>0</v>
      </c>
      <c r="Q15" s="14"/>
      <c r="R15" s="19">
        <f t="shared" si="2"/>
        <v>0</v>
      </c>
      <c r="S15" s="13">
        <f t="shared" si="3"/>
        <v>1</v>
      </c>
      <c r="T15" s="32" t="str">
        <f t="shared" si="4"/>
        <v>Ano</v>
      </c>
    </row>
    <row r="16" spans="1:41" s="4" customFormat="1" ht="30" customHeight="1" x14ac:dyDescent="0.3">
      <c r="A16" s="37">
        <v>10</v>
      </c>
      <c r="B16" s="72">
        <v>149</v>
      </c>
      <c r="C16" s="73"/>
      <c r="D16" s="120"/>
      <c r="E16" s="14"/>
      <c r="F16" s="14"/>
      <c r="G16" s="14"/>
      <c r="H16" s="14"/>
      <c r="I16" s="121"/>
      <c r="J16" s="19">
        <f t="shared" si="0"/>
        <v>0</v>
      </c>
      <c r="K16" s="15"/>
      <c r="L16" s="14"/>
      <c r="M16" s="14"/>
      <c r="N16" s="14"/>
      <c r="O16" s="142"/>
      <c r="P16" s="19">
        <f t="shared" si="1"/>
        <v>0</v>
      </c>
      <c r="Q16" s="14"/>
      <c r="R16" s="19">
        <f t="shared" si="2"/>
        <v>0</v>
      </c>
      <c r="S16" s="13">
        <f t="shared" si="3"/>
        <v>1</v>
      </c>
      <c r="T16" s="32" t="str">
        <f t="shared" si="4"/>
        <v>Ano</v>
      </c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</row>
    <row r="17" spans="1:41" s="4" customFormat="1" ht="30" customHeight="1" x14ac:dyDescent="0.3">
      <c r="A17" s="37">
        <v>12</v>
      </c>
      <c r="B17" s="72">
        <v>161</v>
      </c>
      <c r="C17" s="73"/>
      <c r="D17" s="120"/>
      <c r="E17" s="14"/>
      <c r="F17" s="14"/>
      <c r="G17" s="14"/>
      <c r="H17" s="14"/>
      <c r="I17" s="121"/>
      <c r="J17" s="19">
        <f t="shared" ref="J17:J23" si="5">SUM(D17:I17)</f>
        <v>0</v>
      </c>
      <c r="K17" s="15"/>
      <c r="L17" s="14"/>
      <c r="M17" s="14"/>
      <c r="N17" s="14"/>
      <c r="O17" s="142"/>
      <c r="P17" s="19">
        <f t="shared" si="1"/>
        <v>0</v>
      </c>
      <c r="Q17" s="14"/>
      <c r="R17" s="19">
        <f t="shared" si="2"/>
        <v>0</v>
      </c>
      <c r="S17" s="13">
        <f t="shared" si="3"/>
        <v>1</v>
      </c>
      <c r="T17" s="32" t="str">
        <f t="shared" si="4"/>
        <v>Ano</v>
      </c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</row>
    <row r="18" spans="1:41" s="4" customFormat="1" ht="30" customHeight="1" x14ac:dyDescent="0.3">
      <c r="A18" s="37">
        <v>16</v>
      </c>
      <c r="B18" s="72">
        <v>205</v>
      </c>
      <c r="C18" s="73"/>
      <c r="D18" s="120"/>
      <c r="E18" s="14"/>
      <c r="F18" s="14"/>
      <c r="G18" s="14"/>
      <c r="H18" s="14"/>
      <c r="I18" s="121"/>
      <c r="J18" s="19">
        <f t="shared" si="5"/>
        <v>0</v>
      </c>
      <c r="K18" s="15"/>
      <c r="L18" s="14"/>
      <c r="M18" s="14"/>
      <c r="N18" s="14"/>
      <c r="O18" s="142"/>
      <c r="P18" s="19">
        <f t="shared" si="1"/>
        <v>0</v>
      </c>
      <c r="Q18" s="14"/>
      <c r="R18" s="19">
        <f t="shared" si="2"/>
        <v>0</v>
      </c>
      <c r="S18" s="13">
        <f t="shared" si="3"/>
        <v>1</v>
      </c>
      <c r="T18" s="32" t="str">
        <f t="shared" si="4"/>
        <v>Ano</v>
      </c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</row>
    <row r="19" spans="1:41" s="4" customFormat="1" ht="30" customHeight="1" x14ac:dyDescent="0.3">
      <c r="A19" s="37">
        <v>18</v>
      </c>
      <c r="B19" s="37"/>
      <c r="C19" s="12"/>
      <c r="D19" s="15"/>
      <c r="E19" s="14"/>
      <c r="F19" s="14"/>
      <c r="G19" s="14"/>
      <c r="H19" s="14"/>
      <c r="I19" s="16"/>
      <c r="J19" s="19">
        <f t="shared" si="5"/>
        <v>0</v>
      </c>
      <c r="K19" s="15"/>
      <c r="L19" s="14"/>
      <c r="M19" s="14"/>
      <c r="N19" s="14"/>
      <c r="O19" s="14"/>
      <c r="P19" s="19">
        <f t="shared" si="1"/>
        <v>0</v>
      </c>
      <c r="Q19" s="14"/>
      <c r="R19" s="19">
        <f t="shared" si="2"/>
        <v>0</v>
      </c>
      <c r="S19" s="13">
        <f t="shared" si="3"/>
        <v>1</v>
      </c>
      <c r="T19" s="32" t="str">
        <f t="shared" si="4"/>
        <v>Ano</v>
      </c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</row>
    <row r="20" spans="1:41" s="3" customFormat="1" ht="30" customHeight="1" x14ac:dyDescent="0.25">
      <c r="A20" s="37">
        <v>19</v>
      </c>
      <c r="B20" s="37"/>
      <c r="C20" s="12"/>
      <c r="D20" s="15"/>
      <c r="E20" s="14"/>
      <c r="F20" s="14"/>
      <c r="G20" s="14"/>
      <c r="H20" s="14"/>
      <c r="I20" s="16"/>
      <c r="J20" s="19">
        <f t="shared" si="5"/>
        <v>0</v>
      </c>
      <c r="K20" s="15"/>
      <c r="L20" s="14"/>
      <c r="M20" s="14"/>
      <c r="N20" s="14"/>
      <c r="O20" s="14"/>
      <c r="P20" s="19">
        <f>J20+K20+L20+M20+N20+O20</f>
        <v>0</v>
      </c>
      <c r="Q20" s="14"/>
      <c r="R20" s="19">
        <f t="shared" si="2"/>
        <v>0</v>
      </c>
      <c r="S20" s="13">
        <f t="shared" si="3"/>
        <v>1</v>
      </c>
      <c r="T20" s="32" t="str">
        <f t="shared" si="4"/>
        <v>Ano</v>
      </c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</row>
    <row r="21" spans="1:41" ht="30" customHeight="1" x14ac:dyDescent="0.25">
      <c r="A21" s="37">
        <v>20</v>
      </c>
      <c r="B21" s="37"/>
      <c r="C21" s="12"/>
      <c r="D21" s="15"/>
      <c r="E21" s="14"/>
      <c r="F21" s="14"/>
      <c r="G21" s="14"/>
      <c r="H21" s="14"/>
      <c r="I21" s="16"/>
      <c r="J21" s="19">
        <f t="shared" si="5"/>
        <v>0</v>
      </c>
      <c r="K21" s="15"/>
      <c r="L21" s="14"/>
      <c r="M21" s="14"/>
      <c r="N21" s="14"/>
      <c r="O21" s="14"/>
      <c r="P21" s="19">
        <f>J21+K21+L21+M21+N21+O21</f>
        <v>0</v>
      </c>
      <c r="Q21" s="14"/>
      <c r="R21" s="19">
        <f t="shared" si="2"/>
        <v>0</v>
      </c>
      <c r="S21" s="13">
        <f t="shared" si="3"/>
        <v>1</v>
      </c>
      <c r="T21" s="32" t="str">
        <f t="shared" si="4"/>
        <v>Ano</v>
      </c>
    </row>
    <row r="22" spans="1:41" ht="30" customHeight="1" x14ac:dyDescent="0.25">
      <c r="A22" s="37">
        <v>21</v>
      </c>
      <c r="B22" s="37"/>
      <c r="C22" s="12"/>
      <c r="D22" s="15"/>
      <c r="E22" s="14"/>
      <c r="F22" s="14"/>
      <c r="G22" s="14"/>
      <c r="H22" s="14"/>
      <c r="I22" s="16"/>
      <c r="J22" s="19">
        <f t="shared" si="5"/>
        <v>0</v>
      </c>
      <c r="K22" s="15"/>
      <c r="L22" s="14"/>
      <c r="M22" s="14"/>
      <c r="N22" s="14"/>
      <c r="O22" s="14"/>
      <c r="P22" s="19">
        <f>J22+K22+L22+M22+N22+O22</f>
        <v>0</v>
      </c>
      <c r="Q22" s="14"/>
      <c r="R22" s="19">
        <f t="shared" si="2"/>
        <v>0</v>
      </c>
      <c r="S22" s="13">
        <f t="shared" si="3"/>
        <v>1</v>
      </c>
      <c r="T22" s="32" t="str">
        <f t="shared" si="4"/>
        <v>Ano</v>
      </c>
    </row>
    <row r="23" spans="1:41" ht="30" customHeight="1" x14ac:dyDescent="0.25">
      <c r="A23" s="37">
        <v>22</v>
      </c>
      <c r="B23" s="38"/>
      <c r="C23" s="22"/>
      <c r="D23" s="23"/>
      <c r="E23" s="24"/>
      <c r="F23" s="24"/>
      <c r="G23" s="24"/>
      <c r="H23" s="24"/>
      <c r="I23" s="25"/>
      <c r="J23" s="26">
        <f t="shared" si="5"/>
        <v>0</v>
      </c>
      <c r="K23" s="23"/>
      <c r="L23" s="24"/>
      <c r="M23" s="24"/>
      <c r="N23" s="24"/>
      <c r="O23" s="24"/>
      <c r="P23" s="26">
        <f>J23+K23+L23+M23+N23+O23</f>
        <v>0</v>
      </c>
      <c r="Q23" s="24"/>
      <c r="R23" s="26">
        <f t="shared" si="2"/>
        <v>0</v>
      </c>
      <c r="S23" s="27">
        <f t="shared" si="3"/>
        <v>1</v>
      </c>
      <c r="T23" s="33" t="str">
        <f t="shared" si="4"/>
        <v>Ano</v>
      </c>
    </row>
  </sheetData>
  <mergeCells count="15">
    <mergeCell ref="A1:T1"/>
    <mergeCell ref="A2:C5"/>
    <mergeCell ref="D2:I2"/>
    <mergeCell ref="J2:J6"/>
    <mergeCell ref="K2:Q2"/>
    <mergeCell ref="R2:R6"/>
    <mergeCell ref="S2:S3"/>
    <mergeCell ref="T2:T3"/>
    <mergeCell ref="D3:I3"/>
    <mergeCell ref="K3:Q3"/>
    <mergeCell ref="P4:P6"/>
    <mergeCell ref="S4:S6"/>
    <mergeCell ref="T4:T6"/>
    <mergeCell ref="D5:I5"/>
    <mergeCell ref="K5:O5"/>
  </mergeCells>
  <conditionalFormatting sqref="T8:T11 T13:T23">
    <cfRule type="cellIs" dxfId="53" priority="5" stopIfTrue="1" operator="equal">
      <formula>"Ne"</formula>
    </cfRule>
    <cfRule type="cellIs" dxfId="52" priority="6" stopIfTrue="1" operator="equal">
      <formula>"Ano"</formula>
    </cfRule>
  </conditionalFormatting>
  <conditionalFormatting sqref="T12">
    <cfRule type="cellIs" dxfId="51" priority="1" stopIfTrue="1" operator="equal">
      <formula>"Ne"</formula>
    </cfRule>
    <cfRule type="cellIs" dxfId="50" priority="2" stopIfTrue="1" operator="equal">
      <formula>"Ano"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3"/>
  <sheetViews>
    <sheetView tabSelected="1" topLeftCell="D9" workbookViewId="0">
      <selection activeCell="M13" sqref="M13"/>
    </sheetView>
  </sheetViews>
  <sheetFormatPr defaultRowHeight="13.2" x14ac:dyDescent="0.25"/>
  <cols>
    <col min="1" max="1" width="5" customWidth="1"/>
    <col min="2" max="2" width="5.33203125" customWidth="1"/>
    <col min="3" max="3" width="32.33203125" customWidth="1"/>
    <col min="10" max="10" width="9.5546875" customWidth="1"/>
    <col min="11" max="11" width="10.88671875" customWidth="1"/>
    <col min="12" max="12" width="11.109375" customWidth="1"/>
    <col min="13" max="14" width="11" customWidth="1"/>
    <col min="15" max="15" width="10.33203125" customWidth="1"/>
    <col min="16" max="16" width="10.6640625" customWidth="1"/>
    <col min="17" max="17" width="10.33203125" customWidth="1"/>
    <col min="18" max="18" width="10.6640625" customWidth="1"/>
    <col min="19" max="19" width="9.5546875" customWidth="1"/>
    <col min="20" max="41" width="9.109375" style="5" customWidth="1"/>
  </cols>
  <sheetData>
    <row r="1" spans="1:41" ht="51" customHeight="1" x14ac:dyDescent="0.25">
      <c r="A1" s="177" t="s">
        <v>30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8"/>
    </row>
    <row r="2" spans="1:41" ht="20.25" customHeight="1" x14ac:dyDescent="0.25">
      <c r="A2" s="178"/>
      <c r="B2" s="179"/>
      <c r="C2" s="180"/>
      <c r="D2" s="155" t="s">
        <v>31</v>
      </c>
      <c r="E2" s="156"/>
      <c r="F2" s="156"/>
      <c r="G2" s="156"/>
      <c r="H2" s="156"/>
      <c r="I2" s="156"/>
      <c r="J2" s="157" t="s">
        <v>0</v>
      </c>
      <c r="K2" s="155" t="s">
        <v>32</v>
      </c>
      <c r="L2" s="156"/>
      <c r="M2" s="156"/>
      <c r="N2" s="156"/>
      <c r="O2" s="156"/>
      <c r="P2" s="156"/>
      <c r="Q2" s="156"/>
      <c r="R2" s="160" t="s">
        <v>1</v>
      </c>
      <c r="S2" s="163" t="s">
        <v>2</v>
      </c>
      <c r="T2" s="165">
        <v>6</v>
      </c>
    </row>
    <row r="3" spans="1:41" ht="13.2" customHeight="1" x14ac:dyDescent="0.25">
      <c r="A3" s="181"/>
      <c r="B3" s="153"/>
      <c r="C3" s="182"/>
      <c r="D3" s="168" t="s">
        <v>3</v>
      </c>
      <c r="E3" s="167"/>
      <c r="F3" s="167"/>
      <c r="G3" s="167"/>
      <c r="H3" s="167"/>
      <c r="I3" s="167"/>
      <c r="J3" s="158"/>
      <c r="K3" s="168" t="s">
        <v>3</v>
      </c>
      <c r="L3" s="167"/>
      <c r="M3" s="167"/>
      <c r="N3" s="167"/>
      <c r="O3" s="167"/>
      <c r="P3" s="167"/>
      <c r="Q3" s="169"/>
      <c r="R3" s="161"/>
      <c r="S3" s="164"/>
      <c r="T3" s="166"/>
    </row>
    <row r="4" spans="1:41" ht="35.25" customHeight="1" x14ac:dyDescent="0.25">
      <c r="A4" s="181"/>
      <c r="B4" s="153"/>
      <c r="C4" s="182"/>
      <c r="D4" s="95" t="s">
        <v>4</v>
      </c>
      <c r="E4" s="95" t="s">
        <v>5</v>
      </c>
      <c r="F4" s="95" t="s">
        <v>6</v>
      </c>
      <c r="G4" s="95" t="s">
        <v>7</v>
      </c>
      <c r="H4" s="95" t="s">
        <v>8</v>
      </c>
      <c r="I4" s="95" t="s">
        <v>9</v>
      </c>
      <c r="J4" s="158"/>
      <c r="K4" s="96" t="s">
        <v>10</v>
      </c>
      <c r="L4" s="95" t="s">
        <v>11</v>
      </c>
      <c r="M4" s="95" t="s">
        <v>12</v>
      </c>
      <c r="N4" s="95" t="s">
        <v>13</v>
      </c>
      <c r="O4" s="95" t="s">
        <v>14</v>
      </c>
      <c r="P4" s="170" t="s">
        <v>15</v>
      </c>
      <c r="Q4" s="71" t="s">
        <v>16</v>
      </c>
      <c r="R4" s="161"/>
      <c r="S4" s="158" t="s">
        <v>17</v>
      </c>
      <c r="T4" s="173" t="s">
        <v>18</v>
      </c>
    </row>
    <row r="5" spans="1:41" ht="13.2" customHeight="1" x14ac:dyDescent="0.25">
      <c r="A5" s="181"/>
      <c r="B5" s="153"/>
      <c r="C5" s="182"/>
      <c r="D5" s="175" t="s">
        <v>19</v>
      </c>
      <c r="E5" s="175"/>
      <c r="F5" s="175"/>
      <c r="G5" s="175"/>
      <c r="H5" s="175"/>
      <c r="I5" s="175"/>
      <c r="J5" s="158"/>
      <c r="K5" s="176" t="s">
        <v>19</v>
      </c>
      <c r="L5" s="175"/>
      <c r="M5" s="175"/>
      <c r="N5" s="175"/>
      <c r="O5" s="175"/>
      <c r="P5" s="171"/>
      <c r="Q5" s="71"/>
      <c r="R5" s="161"/>
      <c r="S5" s="158"/>
      <c r="T5" s="173"/>
    </row>
    <row r="6" spans="1:41" ht="42" customHeight="1" x14ac:dyDescent="0.25">
      <c r="A6" s="35" t="s">
        <v>20</v>
      </c>
      <c r="B6" s="2" t="s">
        <v>21</v>
      </c>
      <c r="C6" s="8" t="s">
        <v>22</v>
      </c>
      <c r="D6" s="83">
        <v>10</v>
      </c>
      <c r="E6" s="83">
        <v>10</v>
      </c>
      <c r="F6" s="83">
        <v>10</v>
      </c>
      <c r="G6" s="83">
        <v>10</v>
      </c>
      <c r="H6" s="83">
        <v>10</v>
      </c>
      <c r="I6" s="84">
        <v>10</v>
      </c>
      <c r="J6" s="159"/>
      <c r="K6" s="144">
        <v>10</v>
      </c>
      <c r="L6" s="144">
        <v>10</v>
      </c>
      <c r="M6" s="83">
        <v>10</v>
      </c>
      <c r="N6" s="83">
        <v>10</v>
      </c>
      <c r="O6" s="83">
        <v>10</v>
      </c>
      <c r="P6" s="172"/>
      <c r="Q6" s="83">
        <v>20</v>
      </c>
      <c r="R6" s="162"/>
      <c r="S6" s="159"/>
      <c r="T6" s="174"/>
    </row>
    <row r="7" spans="1:41" ht="9.75" customHeight="1" x14ac:dyDescent="0.25">
      <c r="A7" s="36"/>
      <c r="B7" s="10"/>
      <c r="C7" s="90"/>
      <c r="D7" s="87"/>
      <c r="E7" s="87"/>
      <c r="F7" s="87"/>
      <c r="G7" s="87"/>
      <c r="H7" s="87"/>
      <c r="I7" s="88"/>
      <c r="J7" s="86"/>
      <c r="K7" s="86"/>
      <c r="L7" s="86"/>
      <c r="M7" s="87"/>
      <c r="N7" s="87"/>
      <c r="O7" s="87"/>
      <c r="P7" s="87"/>
      <c r="Q7" s="88"/>
      <c r="R7" s="86"/>
      <c r="S7" s="86"/>
      <c r="T7" s="93"/>
    </row>
    <row r="8" spans="1:41" s="3" customFormat="1" ht="30" customHeight="1" x14ac:dyDescent="0.25">
      <c r="A8" s="37">
        <v>2</v>
      </c>
      <c r="B8" s="72">
        <v>59</v>
      </c>
      <c r="C8" s="73"/>
      <c r="D8" s="120"/>
      <c r="E8" s="14"/>
      <c r="F8" s="14"/>
      <c r="G8" s="14"/>
      <c r="H8" s="14"/>
      <c r="I8" s="121"/>
      <c r="J8" s="19">
        <f t="shared" ref="J8:J16" si="0">SUM(D8:I8)</f>
        <v>0</v>
      </c>
      <c r="K8" s="15"/>
      <c r="L8" s="14"/>
      <c r="M8" s="14"/>
      <c r="N8" s="14"/>
      <c r="O8" s="14"/>
      <c r="P8" s="19">
        <f t="shared" ref="P8:P19" si="1">J8+K8+L8+M8+N8+O8</f>
        <v>0</v>
      </c>
      <c r="Q8" s="14"/>
      <c r="R8" s="19">
        <f t="shared" ref="R8:R23" si="2">P8+Q8</f>
        <v>0</v>
      </c>
      <c r="S8" s="13">
        <f t="shared" ref="S8:S23" si="3">RANK(R8,$R$8:$R$23)</f>
        <v>1</v>
      </c>
      <c r="T8" s="32" t="str">
        <f t="shared" ref="T8:T23" si="4">IF(S8&gt;$T$2,"Nie","Ano")</f>
        <v>Ano</v>
      </c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</row>
    <row r="9" spans="1:41" s="3" customFormat="1" ht="30" customHeight="1" x14ac:dyDescent="0.25">
      <c r="A9" s="37">
        <v>3</v>
      </c>
      <c r="B9" s="72">
        <v>94</v>
      </c>
      <c r="C9" s="73"/>
      <c r="D9" s="120"/>
      <c r="E9" s="14"/>
      <c r="F9" s="14"/>
      <c r="G9" s="14"/>
      <c r="H9" s="14"/>
      <c r="I9" s="121"/>
      <c r="J9" s="19">
        <f t="shared" si="0"/>
        <v>0</v>
      </c>
      <c r="K9" s="15"/>
      <c r="L9" s="14"/>
      <c r="M9" s="14"/>
      <c r="N9" s="14"/>
      <c r="O9" s="14"/>
      <c r="P9" s="19">
        <f t="shared" si="1"/>
        <v>0</v>
      </c>
      <c r="Q9" s="14"/>
      <c r="R9" s="19">
        <f t="shared" si="2"/>
        <v>0</v>
      </c>
      <c r="S9" s="13">
        <f t="shared" si="3"/>
        <v>1</v>
      </c>
      <c r="T9" s="32" t="str">
        <f t="shared" si="4"/>
        <v>Ano</v>
      </c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</row>
    <row r="10" spans="1:41" s="3" customFormat="1" ht="30" customHeight="1" x14ac:dyDescent="0.25">
      <c r="A10" s="37">
        <v>4</v>
      </c>
      <c r="B10" s="72">
        <v>95</v>
      </c>
      <c r="C10" s="73"/>
      <c r="D10" s="120"/>
      <c r="E10" s="14"/>
      <c r="F10" s="14"/>
      <c r="G10" s="14"/>
      <c r="H10" s="14"/>
      <c r="I10" s="121"/>
      <c r="J10" s="19">
        <f t="shared" si="0"/>
        <v>0</v>
      </c>
      <c r="K10" s="15"/>
      <c r="L10" s="14"/>
      <c r="M10" s="14"/>
      <c r="N10" s="14"/>
      <c r="O10" s="14"/>
      <c r="P10" s="19">
        <f t="shared" si="1"/>
        <v>0</v>
      </c>
      <c r="Q10" s="14"/>
      <c r="R10" s="19">
        <f t="shared" si="2"/>
        <v>0</v>
      </c>
      <c r="S10" s="13">
        <f t="shared" si="3"/>
        <v>1</v>
      </c>
      <c r="T10" s="32" t="str">
        <f t="shared" si="4"/>
        <v>Ano</v>
      </c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</row>
    <row r="11" spans="1:41" s="3" customFormat="1" ht="30" customHeight="1" x14ac:dyDescent="0.25">
      <c r="A11" s="37">
        <v>5</v>
      </c>
      <c r="B11" s="72">
        <v>97</v>
      </c>
      <c r="C11" s="73"/>
      <c r="D11" s="120"/>
      <c r="E11" s="14"/>
      <c r="F11" s="14"/>
      <c r="G11" s="14"/>
      <c r="H11" s="14"/>
      <c r="I11" s="121"/>
      <c r="J11" s="19">
        <f t="shared" si="0"/>
        <v>0</v>
      </c>
      <c r="K11" s="15"/>
      <c r="L11" s="14"/>
      <c r="M11" s="14"/>
      <c r="N11" s="14"/>
      <c r="O11" s="14"/>
      <c r="P11" s="19">
        <f t="shared" si="1"/>
        <v>0</v>
      </c>
      <c r="Q11" s="14"/>
      <c r="R11" s="19">
        <f t="shared" si="2"/>
        <v>0</v>
      </c>
      <c r="S11" s="13">
        <f t="shared" si="3"/>
        <v>1</v>
      </c>
      <c r="T11" s="32" t="str">
        <f t="shared" si="4"/>
        <v>Ano</v>
      </c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</row>
    <row r="12" spans="1:41" s="3" customFormat="1" ht="30" customHeight="1" x14ac:dyDescent="0.25">
      <c r="A12" s="37">
        <v>6</v>
      </c>
      <c r="B12" s="72">
        <v>101</v>
      </c>
      <c r="C12" s="73"/>
      <c r="D12" s="120"/>
      <c r="E12" s="14"/>
      <c r="F12" s="14"/>
      <c r="G12" s="14"/>
      <c r="H12" s="14"/>
      <c r="I12" s="121"/>
      <c r="J12" s="19">
        <f t="shared" si="0"/>
        <v>0</v>
      </c>
      <c r="K12" s="15"/>
      <c r="L12" s="14"/>
      <c r="M12" s="14"/>
      <c r="N12" s="14"/>
      <c r="O12" s="14"/>
      <c r="P12" s="19">
        <f t="shared" si="1"/>
        <v>0</v>
      </c>
      <c r="Q12" s="14"/>
      <c r="R12" s="19">
        <f t="shared" si="2"/>
        <v>0</v>
      </c>
      <c r="S12" s="13">
        <f t="shared" si="3"/>
        <v>1</v>
      </c>
      <c r="T12" s="32" t="str">
        <f t="shared" si="4"/>
        <v>Ano</v>
      </c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</row>
    <row r="13" spans="1:41" ht="30" customHeight="1" x14ac:dyDescent="0.25">
      <c r="A13" s="37">
        <v>7</v>
      </c>
      <c r="B13" s="72">
        <v>108</v>
      </c>
      <c r="C13" s="73"/>
      <c r="D13" s="120"/>
      <c r="E13" s="14"/>
      <c r="F13" s="14"/>
      <c r="G13" s="14"/>
      <c r="H13" s="14"/>
      <c r="I13" s="121"/>
      <c r="J13" s="19">
        <f t="shared" si="0"/>
        <v>0</v>
      </c>
      <c r="K13" s="15"/>
      <c r="L13" s="14"/>
      <c r="M13" s="14"/>
      <c r="N13" s="14"/>
      <c r="O13" s="14"/>
      <c r="P13" s="19">
        <f t="shared" si="1"/>
        <v>0</v>
      </c>
      <c r="Q13" s="14"/>
      <c r="R13" s="19">
        <f t="shared" si="2"/>
        <v>0</v>
      </c>
      <c r="S13" s="13">
        <f t="shared" si="3"/>
        <v>1</v>
      </c>
      <c r="T13" s="32" t="str">
        <f t="shared" si="4"/>
        <v>Ano</v>
      </c>
    </row>
    <row r="14" spans="1:41" ht="30" customHeight="1" x14ac:dyDescent="0.25">
      <c r="A14" s="37">
        <v>8</v>
      </c>
      <c r="B14" s="72">
        <v>119</v>
      </c>
      <c r="C14" s="73"/>
      <c r="D14" s="120"/>
      <c r="E14" s="14"/>
      <c r="F14" s="14"/>
      <c r="G14" s="14"/>
      <c r="H14" s="14"/>
      <c r="I14" s="121"/>
      <c r="J14" s="19">
        <f t="shared" si="0"/>
        <v>0</v>
      </c>
      <c r="K14" s="15"/>
      <c r="L14" s="14"/>
      <c r="M14" s="14"/>
      <c r="N14" s="14"/>
      <c r="O14" s="14"/>
      <c r="P14" s="19">
        <f t="shared" si="1"/>
        <v>0</v>
      </c>
      <c r="Q14" s="14"/>
      <c r="R14" s="19">
        <f t="shared" si="2"/>
        <v>0</v>
      </c>
      <c r="S14" s="13">
        <f t="shared" si="3"/>
        <v>1</v>
      </c>
      <c r="T14" s="32" t="str">
        <f t="shared" si="4"/>
        <v>Ano</v>
      </c>
    </row>
    <row r="15" spans="1:41" ht="30" customHeight="1" x14ac:dyDescent="0.25">
      <c r="A15" s="37">
        <v>9</v>
      </c>
      <c r="B15" s="72">
        <v>125</v>
      </c>
      <c r="C15" s="73"/>
      <c r="D15" s="120"/>
      <c r="E15" s="14"/>
      <c r="F15" s="14"/>
      <c r="G15" s="14"/>
      <c r="H15" s="14"/>
      <c r="I15" s="121"/>
      <c r="J15" s="19">
        <f t="shared" si="0"/>
        <v>0</v>
      </c>
      <c r="K15" s="15"/>
      <c r="L15" s="14"/>
      <c r="M15" s="14"/>
      <c r="N15" s="14"/>
      <c r="O15" s="14"/>
      <c r="P15" s="19">
        <f t="shared" si="1"/>
        <v>0</v>
      </c>
      <c r="Q15" s="14"/>
      <c r="R15" s="19">
        <f t="shared" si="2"/>
        <v>0</v>
      </c>
      <c r="S15" s="13">
        <f t="shared" si="3"/>
        <v>1</v>
      </c>
      <c r="T15" s="32" t="str">
        <f t="shared" si="4"/>
        <v>Ano</v>
      </c>
    </row>
    <row r="16" spans="1:41" s="4" customFormat="1" ht="30" customHeight="1" x14ac:dyDescent="0.3">
      <c r="A16" s="37">
        <v>10</v>
      </c>
      <c r="B16" s="72">
        <v>149</v>
      </c>
      <c r="C16" s="73"/>
      <c r="D16" s="120"/>
      <c r="E16" s="14"/>
      <c r="F16" s="14"/>
      <c r="G16" s="14"/>
      <c r="H16" s="14"/>
      <c r="I16" s="121"/>
      <c r="J16" s="19">
        <f t="shared" si="0"/>
        <v>0</v>
      </c>
      <c r="K16" s="15"/>
      <c r="L16" s="14"/>
      <c r="M16" s="14"/>
      <c r="N16" s="14"/>
      <c r="O16" s="14"/>
      <c r="P16" s="19">
        <f t="shared" si="1"/>
        <v>0</v>
      </c>
      <c r="Q16" s="14"/>
      <c r="R16" s="19">
        <f t="shared" si="2"/>
        <v>0</v>
      </c>
      <c r="S16" s="13">
        <f t="shared" si="3"/>
        <v>1</v>
      </c>
      <c r="T16" s="32" t="str">
        <f t="shared" si="4"/>
        <v>Ano</v>
      </c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</row>
    <row r="17" spans="1:41" s="4" customFormat="1" ht="30" customHeight="1" x14ac:dyDescent="0.3">
      <c r="A17" s="37">
        <v>12</v>
      </c>
      <c r="B17" s="72">
        <v>161</v>
      </c>
      <c r="C17" s="73"/>
      <c r="D17" s="120"/>
      <c r="E17" s="14"/>
      <c r="F17" s="14"/>
      <c r="G17" s="14"/>
      <c r="H17" s="14"/>
      <c r="I17" s="121"/>
      <c r="J17" s="19">
        <f t="shared" ref="J17:J23" si="5">SUM(D17:I17)</f>
        <v>0</v>
      </c>
      <c r="K17" s="15"/>
      <c r="L17" s="14"/>
      <c r="M17" s="14"/>
      <c r="N17" s="14"/>
      <c r="O17" s="14"/>
      <c r="P17" s="19">
        <f t="shared" si="1"/>
        <v>0</v>
      </c>
      <c r="Q17" s="14"/>
      <c r="R17" s="19">
        <f t="shared" si="2"/>
        <v>0</v>
      </c>
      <c r="S17" s="13">
        <f t="shared" si="3"/>
        <v>1</v>
      </c>
      <c r="T17" s="32" t="str">
        <f t="shared" si="4"/>
        <v>Ano</v>
      </c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</row>
    <row r="18" spans="1:41" s="4" customFormat="1" ht="30" customHeight="1" x14ac:dyDescent="0.3">
      <c r="A18" s="37">
        <v>16</v>
      </c>
      <c r="B18" s="72">
        <v>205</v>
      </c>
      <c r="C18" s="73"/>
      <c r="D18" s="120"/>
      <c r="E18" s="14"/>
      <c r="F18" s="14"/>
      <c r="G18" s="14"/>
      <c r="H18" s="14"/>
      <c r="I18" s="121"/>
      <c r="J18" s="19">
        <f t="shared" si="5"/>
        <v>0</v>
      </c>
      <c r="K18" s="15"/>
      <c r="L18" s="14"/>
      <c r="M18" s="14"/>
      <c r="N18" s="14"/>
      <c r="O18" s="14"/>
      <c r="P18" s="19">
        <f t="shared" si="1"/>
        <v>0</v>
      </c>
      <c r="Q18" s="14"/>
      <c r="R18" s="19">
        <f t="shared" si="2"/>
        <v>0</v>
      </c>
      <c r="S18" s="13">
        <f t="shared" si="3"/>
        <v>1</v>
      </c>
      <c r="T18" s="32" t="str">
        <f t="shared" si="4"/>
        <v>Ano</v>
      </c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</row>
    <row r="19" spans="1:41" s="4" customFormat="1" ht="30" customHeight="1" x14ac:dyDescent="0.3">
      <c r="A19" s="37">
        <v>18</v>
      </c>
      <c r="B19" s="37"/>
      <c r="C19" s="12"/>
      <c r="D19" s="15"/>
      <c r="E19" s="14"/>
      <c r="F19" s="14"/>
      <c r="G19" s="14"/>
      <c r="H19" s="14"/>
      <c r="I19" s="16"/>
      <c r="J19" s="19">
        <f t="shared" si="5"/>
        <v>0</v>
      </c>
      <c r="K19" s="15"/>
      <c r="L19" s="14"/>
      <c r="M19" s="14"/>
      <c r="N19" s="14"/>
      <c r="O19" s="14"/>
      <c r="P19" s="19">
        <f t="shared" si="1"/>
        <v>0</v>
      </c>
      <c r="Q19" s="14"/>
      <c r="R19" s="19">
        <f t="shared" si="2"/>
        <v>0</v>
      </c>
      <c r="S19" s="13">
        <f t="shared" si="3"/>
        <v>1</v>
      </c>
      <c r="T19" s="32" t="str">
        <f t="shared" si="4"/>
        <v>Ano</v>
      </c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</row>
    <row r="20" spans="1:41" s="3" customFormat="1" ht="30" customHeight="1" x14ac:dyDescent="0.25">
      <c r="A20" s="37">
        <v>19</v>
      </c>
      <c r="B20" s="37"/>
      <c r="C20" s="12"/>
      <c r="D20" s="15"/>
      <c r="E20" s="14"/>
      <c r="F20" s="14"/>
      <c r="G20" s="14"/>
      <c r="H20" s="14"/>
      <c r="I20" s="16"/>
      <c r="J20" s="19">
        <f t="shared" si="5"/>
        <v>0</v>
      </c>
      <c r="K20" s="15"/>
      <c r="L20" s="14"/>
      <c r="M20" s="14"/>
      <c r="N20" s="14"/>
      <c r="O20" s="14"/>
      <c r="P20" s="19">
        <f>J20+K20+L20+M20+N20+O20</f>
        <v>0</v>
      </c>
      <c r="Q20" s="14"/>
      <c r="R20" s="19">
        <f t="shared" si="2"/>
        <v>0</v>
      </c>
      <c r="S20" s="13">
        <f t="shared" si="3"/>
        <v>1</v>
      </c>
      <c r="T20" s="32" t="str">
        <f t="shared" si="4"/>
        <v>Ano</v>
      </c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</row>
    <row r="21" spans="1:41" ht="30" customHeight="1" x14ac:dyDescent="0.25">
      <c r="A21" s="37">
        <v>20</v>
      </c>
      <c r="B21" s="37"/>
      <c r="C21" s="12"/>
      <c r="D21" s="15"/>
      <c r="E21" s="14"/>
      <c r="F21" s="14"/>
      <c r="G21" s="14"/>
      <c r="H21" s="14"/>
      <c r="I21" s="16"/>
      <c r="J21" s="19">
        <f t="shared" si="5"/>
        <v>0</v>
      </c>
      <c r="K21" s="15"/>
      <c r="L21" s="14"/>
      <c r="M21" s="14"/>
      <c r="N21" s="14"/>
      <c r="O21" s="14"/>
      <c r="P21" s="19">
        <f>J21+K21+L21+M21+N21+O21</f>
        <v>0</v>
      </c>
      <c r="Q21" s="14"/>
      <c r="R21" s="19">
        <f t="shared" si="2"/>
        <v>0</v>
      </c>
      <c r="S21" s="13">
        <f t="shared" si="3"/>
        <v>1</v>
      </c>
      <c r="T21" s="32" t="str">
        <f t="shared" si="4"/>
        <v>Ano</v>
      </c>
    </row>
    <row r="22" spans="1:41" ht="30" customHeight="1" x14ac:dyDescent="0.25">
      <c r="A22" s="37">
        <v>21</v>
      </c>
      <c r="B22" s="37"/>
      <c r="C22" s="12"/>
      <c r="D22" s="15"/>
      <c r="E22" s="14"/>
      <c r="F22" s="14"/>
      <c r="G22" s="14"/>
      <c r="H22" s="14"/>
      <c r="I22" s="16"/>
      <c r="J22" s="19">
        <f t="shared" si="5"/>
        <v>0</v>
      </c>
      <c r="K22" s="15"/>
      <c r="L22" s="14"/>
      <c r="M22" s="14"/>
      <c r="N22" s="14"/>
      <c r="O22" s="14"/>
      <c r="P22" s="19">
        <f>J22+K22+L22+M22+N22+O22</f>
        <v>0</v>
      </c>
      <c r="Q22" s="14"/>
      <c r="R22" s="19">
        <f t="shared" si="2"/>
        <v>0</v>
      </c>
      <c r="S22" s="13">
        <f t="shared" si="3"/>
        <v>1</v>
      </c>
      <c r="T22" s="32" t="str">
        <f t="shared" si="4"/>
        <v>Ano</v>
      </c>
    </row>
    <row r="23" spans="1:41" ht="30" customHeight="1" x14ac:dyDescent="0.25">
      <c r="A23" s="37">
        <v>22</v>
      </c>
      <c r="B23" s="38"/>
      <c r="C23" s="22"/>
      <c r="D23" s="23"/>
      <c r="E23" s="24"/>
      <c r="F23" s="24"/>
      <c r="G23" s="24"/>
      <c r="H23" s="24"/>
      <c r="I23" s="25"/>
      <c r="J23" s="26">
        <f t="shared" si="5"/>
        <v>0</v>
      </c>
      <c r="K23" s="23"/>
      <c r="L23" s="24"/>
      <c r="M23" s="24"/>
      <c r="N23" s="24"/>
      <c r="O23" s="24"/>
      <c r="P23" s="26">
        <f>J23+K23+L23+M23+N23+O23</f>
        <v>0</v>
      </c>
      <c r="Q23" s="24"/>
      <c r="R23" s="26">
        <f t="shared" si="2"/>
        <v>0</v>
      </c>
      <c r="S23" s="27">
        <f t="shared" si="3"/>
        <v>1</v>
      </c>
      <c r="T23" s="33" t="str">
        <f t="shared" si="4"/>
        <v>Ano</v>
      </c>
    </row>
  </sheetData>
  <mergeCells count="15">
    <mergeCell ref="A1:T1"/>
    <mergeCell ref="A2:C5"/>
    <mergeCell ref="D2:I2"/>
    <mergeCell ref="J2:J6"/>
    <mergeCell ref="K2:Q2"/>
    <mergeCell ref="R2:R6"/>
    <mergeCell ref="S2:S3"/>
    <mergeCell ref="T2:T3"/>
    <mergeCell ref="D3:I3"/>
    <mergeCell ref="K3:Q3"/>
    <mergeCell ref="P4:P6"/>
    <mergeCell ref="S4:S6"/>
    <mergeCell ref="T4:T6"/>
    <mergeCell ref="D5:I5"/>
    <mergeCell ref="K5:O5"/>
  </mergeCells>
  <conditionalFormatting sqref="T8:T11 T13:T23">
    <cfRule type="cellIs" dxfId="49" priority="5" stopIfTrue="1" operator="equal">
      <formula>"Ne"</formula>
    </cfRule>
    <cfRule type="cellIs" dxfId="48" priority="6" stopIfTrue="1" operator="equal">
      <formula>"Ano"</formula>
    </cfRule>
  </conditionalFormatting>
  <conditionalFormatting sqref="T12">
    <cfRule type="cellIs" dxfId="47" priority="1" stopIfTrue="1" operator="equal">
      <formula>"Ne"</formula>
    </cfRule>
    <cfRule type="cellIs" dxfId="46" priority="2" stopIfTrue="1" operator="equal">
      <formula>"Ano"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24"/>
  <sheetViews>
    <sheetView tabSelected="1" zoomScale="85" zoomScaleNormal="85" workbookViewId="0">
      <selection activeCell="M13" sqref="M13"/>
    </sheetView>
  </sheetViews>
  <sheetFormatPr defaultRowHeight="13.2" x14ac:dyDescent="0.25"/>
  <cols>
    <col min="1" max="1" width="5" customWidth="1"/>
    <col min="2" max="2" width="5.33203125" customWidth="1"/>
    <col min="3" max="3" width="32.33203125" customWidth="1"/>
    <col min="10" max="10" width="9.5546875" customWidth="1"/>
    <col min="11" max="11" width="10.88671875" customWidth="1"/>
    <col min="12" max="12" width="11.109375" customWidth="1"/>
    <col min="13" max="14" width="11" customWidth="1"/>
    <col min="15" max="15" width="10.33203125" customWidth="1"/>
    <col min="16" max="16" width="10.6640625" customWidth="1"/>
    <col min="17" max="17" width="10.33203125" customWidth="1"/>
    <col min="18" max="18" width="10.6640625" customWidth="1"/>
    <col min="19" max="19" width="9.5546875" customWidth="1"/>
    <col min="20" max="41" width="9.109375" style="5" customWidth="1"/>
  </cols>
  <sheetData>
    <row r="1" spans="1:41" ht="51" customHeight="1" thickTop="1" thickBot="1" x14ac:dyDescent="0.3">
      <c r="A1" s="177" t="s">
        <v>30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8"/>
    </row>
    <row r="2" spans="1:41" ht="20.25" customHeight="1" x14ac:dyDescent="0.25">
      <c r="A2" s="178"/>
      <c r="B2" s="179"/>
      <c r="C2" s="180"/>
      <c r="D2" s="155" t="s">
        <v>31</v>
      </c>
      <c r="E2" s="156"/>
      <c r="F2" s="156"/>
      <c r="G2" s="156"/>
      <c r="H2" s="156"/>
      <c r="I2" s="156"/>
      <c r="J2" s="157" t="s">
        <v>0</v>
      </c>
      <c r="K2" s="155" t="s">
        <v>32</v>
      </c>
      <c r="L2" s="156"/>
      <c r="M2" s="156"/>
      <c r="N2" s="156"/>
      <c r="O2" s="156"/>
      <c r="P2" s="156"/>
      <c r="Q2" s="156"/>
      <c r="R2" s="160" t="s">
        <v>1</v>
      </c>
      <c r="S2" s="163" t="s">
        <v>2</v>
      </c>
      <c r="T2" s="165">
        <v>6</v>
      </c>
    </row>
    <row r="3" spans="1:41" ht="13.2" customHeight="1" thickBot="1" x14ac:dyDescent="0.3">
      <c r="A3" s="181"/>
      <c r="B3" s="153"/>
      <c r="C3" s="182"/>
      <c r="D3" s="168" t="s">
        <v>3</v>
      </c>
      <c r="E3" s="167"/>
      <c r="F3" s="167"/>
      <c r="G3" s="167"/>
      <c r="H3" s="167"/>
      <c r="I3" s="167"/>
      <c r="J3" s="158"/>
      <c r="K3" s="168" t="s">
        <v>3</v>
      </c>
      <c r="L3" s="167"/>
      <c r="M3" s="167"/>
      <c r="N3" s="167"/>
      <c r="O3" s="167"/>
      <c r="P3" s="167"/>
      <c r="Q3" s="169"/>
      <c r="R3" s="161"/>
      <c r="S3" s="164"/>
      <c r="T3" s="166"/>
    </row>
    <row r="4" spans="1:41" ht="35.25" customHeight="1" x14ac:dyDescent="0.25">
      <c r="A4" s="181"/>
      <c r="B4" s="153"/>
      <c r="C4" s="182"/>
      <c r="D4" s="95" t="s">
        <v>4</v>
      </c>
      <c r="E4" s="95" t="s">
        <v>5</v>
      </c>
      <c r="F4" s="95" t="s">
        <v>6</v>
      </c>
      <c r="G4" s="95" t="s">
        <v>7</v>
      </c>
      <c r="H4" s="95" t="s">
        <v>8</v>
      </c>
      <c r="I4" s="95" t="s">
        <v>9</v>
      </c>
      <c r="J4" s="158"/>
      <c r="K4" s="96" t="s">
        <v>10</v>
      </c>
      <c r="L4" s="95" t="s">
        <v>11</v>
      </c>
      <c r="M4" s="95" t="s">
        <v>12</v>
      </c>
      <c r="N4" s="95" t="s">
        <v>13</v>
      </c>
      <c r="O4" s="95" t="s">
        <v>14</v>
      </c>
      <c r="P4" s="170" t="s">
        <v>15</v>
      </c>
      <c r="Q4" s="71" t="s">
        <v>16</v>
      </c>
      <c r="R4" s="161"/>
      <c r="S4" s="158" t="s">
        <v>17</v>
      </c>
      <c r="T4" s="173" t="s">
        <v>18</v>
      </c>
    </row>
    <row r="5" spans="1:41" ht="13.2" customHeight="1" x14ac:dyDescent="0.25">
      <c r="A5" s="181"/>
      <c r="B5" s="153"/>
      <c r="C5" s="182"/>
      <c r="D5" s="175" t="s">
        <v>19</v>
      </c>
      <c r="E5" s="175"/>
      <c r="F5" s="175"/>
      <c r="G5" s="175"/>
      <c r="H5" s="175"/>
      <c r="I5" s="175"/>
      <c r="J5" s="158"/>
      <c r="K5" s="176" t="s">
        <v>19</v>
      </c>
      <c r="L5" s="175"/>
      <c r="M5" s="175"/>
      <c r="N5" s="175"/>
      <c r="O5" s="175"/>
      <c r="P5" s="171"/>
      <c r="Q5" s="71"/>
      <c r="R5" s="161"/>
      <c r="S5" s="158"/>
      <c r="T5" s="173"/>
    </row>
    <row r="6" spans="1:41" ht="42" customHeight="1" thickBot="1" x14ac:dyDescent="0.3">
      <c r="A6" s="35" t="s">
        <v>20</v>
      </c>
      <c r="B6" s="2" t="s">
        <v>21</v>
      </c>
      <c r="C6" s="8" t="s">
        <v>22</v>
      </c>
      <c r="D6" s="83">
        <v>10</v>
      </c>
      <c r="E6" s="83">
        <v>10</v>
      </c>
      <c r="F6" s="83">
        <v>10</v>
      </c>
      <c r="G6" s="83">
        <v>10</v>
      </c>
      <c r="H6" s="83">
        <v>10</v>
      </c>
      <c r="I6" s="84">
        <v>10</v>
      </c>
      <c r="J6" s="159"/>
      <c r="K6" s="144">
        <v>10</v>
      </c>
      <c r="L6" s="144">
        <v>10</v>
      </c>
      <c r="M6" s="83">
        <v>10</v>
      </c>
      <c r="N6" s="83">
        <v>10</v>
      </c>
      <c r="O6" s="83">
        <v>10</v>
      </c>
      <c r="P6" s="172"/>
      <c r="Q6" s="83">
        <v>20</v>
      </c>
      <c r="R6" s="162"/>
      <c r="S6" s="159"/>
      <c r="T6" s="174"/>
    </row>
    <row r="7" spans="1:41" ht="9.75" customHeight="1" x14ac:dyDescent="0.25">
      <c r="A7" s="36"/>
      <c r="B7" s="10"/>
      <c r="C7" s="90"/>
      <c r="D7" s="87"/>
      <c r="E7" s="87"/>
      <c r="F7" s="87"/>
      <c r="G7" s="87"/>
      <c r="H7" s="87"/>
      <c r="I7" s="88"/>
      <c r="J7" s="86"/>
      <c r="K7" s="86"/>
      <c r="L7" s="86"/>
      <c r="M7" s="87"/>
      <c r="N7" s="87"/>
      <c r="O7" s="87"/>
      <c r="P7" s="87"/>
      <c r="Q7" s="88"/>
      <c r="R7" s="86"/>
      <c r="S7" s="86"/>
      <c r="T7" s="89"/>
    </row>
    <row r="8" spans="1:41" s="3" customFormat="1" ht="30" customHeight="1" x14ac:dyDescent="0.25">
      <c r="A8" s="37">
        <v>2</v>
      </c>
      <c r="B8" s="72">
        <v>59</v>
      </c>
      <c r="C8" s="73"/>
      <c r="D8" s="120"/>
      <c r="E8" s="14"/>
      <c r="F8" s="14"/>
      <c r="G8" s="14"/>
      <c r="H8" s="14"/>
      <c r="I8" s="121"/>
      <c r="J8" s="19">
        <f t="shared" ref="J8:J16" si="0">SUM(D8:I8)</f>
        <v>0</v>
      </c>
      <c r="K8" s="15"/>
      <c r="L8" s="14"/>
      <c r="M8" s="14"/>
      <c r="N8" s="14"/>
      <c r="O8" s="14"/>
      <c r="P8" s="19">
        <f t="shared" ref="P8:P23" si="1">J8+K8+L8+M8+N8+O8</f>
        <v>0</v>
      </c>
      <c r="Q8" s="14"/>
      <c r="R8" s="19">
        <f t="shared" ref="R8:R23" si="2">P8+Q8</f>
        <v>0</v>
      </c>
      <c r="S8" s="13">
        <f t="shared" ref="S8:S23" si="3">RANK(R8,$R$8:$R$23)</f>
        <v>1</v>
      </c>
      <c r="T8" s="32" t="str">
        <f t="shared" ref="T8:T23" si="4">IF(S8&gt;$T$2,"Nie","Ano")</f>
        <v>Ano</v>
      </c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</row>
    <row r="9" spans="1:41" s="3" customFormat="1" ht="30" customHeight="1" x14ac:dyDescent="0.25">
      <c r="A9" s="37">
        <v>3</v>
      </c>
      <c r="B9" s="72">
        <v>94</v>
      </c>
      <c r="C9" s="73"/>
      <c r="D9" s="120"/>
      <c r="E9" s="14"/>
      <c r="F9" s="14"/>
      <c r="G9" s="14"/>
      <c r="H9" s="14"/>
      <c r="I9" s="121"/>
      <c r="J9" s="19">
        <f t="shared" si="0"/>
        <v>0</v>
      </c>
      <c r="K9" s="15"/>
      <c r="L9" s="14"/>
      <c r="M9" s="14"/>
      <c r="N9" s="14"/>
      <c r="O9" s="14"/>
      <c r="P9" s="19">
        <f t="shared" si="1"/>
        <v>0</v>
      </c>
      <c r="Q9" s="14"/>
      <c r="R9" s="19">
        <f t="shared" si="2"/>
        <v>0</v>
      </c>
      <c r="S9" s="13">
        <f t="shared" si="3"/>
        <v>1</v>
      </c>
      <c r="T9" s="32" t="str">
        <f t="shared" si="4"/>
        <v>Ano</v>
      </c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</row>
    <row r="10" spans="1:41" s="3" customFormat="1" ht="30" customHeight="1" x14ac:dyDescent="0.25">
      <c r="A10" s="37">
        <v>4</v>
      </c>
      <c r="B10" s="72">
        <v>95</v>
      </c>
      <c r="C10" s="73"/>
      <c r="D10" s="120"/>
      <c r="E10" s="14"/>
      <c r="F10" s="14"/>
      <c r="G10" s="14"/>
      <c r="H10" s="14"/>
      <c r="I10" s="121"/>
      <c r="J10" s="19">
        <f t="shared" si="0"/>
        <v>0</v>
      </c>
      <c r="K10" s="15"/>
      <c r="L10" s="14"/>
      <c r="M10" s="14"/>
      <c r="N10" s="14"/>
      <c r="O10" s="14"/>
      <c r="P10" s="19">
        <f t="shared" si="1"/>
        <v>0</v>
      </c>
      <c r="Q10" s="14"/>
      <c r="R10" s="19">
        <f t="shared" si="2"/>
        <v>0</v>
      </c>
      <c r="S10" s="13">
        <f t="shared" si="3"/>
        <v>1</v>
      </c>
      <c r="T10" s="32" t="str">
        <f t="shared" si="4"/>
        <v>Ano</v>
      </c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</row>
    <row r="11" spans="1:41" s="3" customFormat="1" ht="30" customHeight="1" x14ac:dyDescent="0.25">
      <c r="A11" s="37">
        <v>5</v>
      </c>
      <c r="B11" s="72">
        <v>97</v>
      </c>
      <c r="C11" s="73"/>
      <c r="D11" s="120"/>
      <c r="E11" s="14"/>
      <c r="F11" s="14"/>
      <c r="G11" s="14"/>
      <c r="H11" s="14"/>
      <c r="I11" s="121"/>
      <c r="J11" s="19">
        <f t="shared" si="0"/>
        <v>0</v>
      </c>
      <c r="K11" s="15"/>
      <c r="L11" s="14"/>
      <c r="M11" s="14"/>
      <c r="N11" s="14"/>
      <c r="O11" s="14"/>
      <c r="P11" s="19">
        <f t="shared" si="1"/>
        <v>0</v>
      </c>
      <c r="Q11" s="14"/>
      <c r="R11" s="19">
        <f t="shared" si="2"/>
        <v>0</v>
      </c>
      <c r="S11" s="13">
        <f t="shared" si="3"/>
        <v>1</v>
      </c>
      <c r="T11" s="32" t="str">
        <f t="shared" si="4"/>
        <v>Ano</v>
      </c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</row>
    <row r="12" spans="1:41" s="3" customFormat="1" ht="30" customHeight="1" x14ac:dyDescent="0.25">
      <c r="A12" s="37">
        <v>6</v>
      </c>
      <c r="B12" s="72">
        <v>101</v>
      </c>
      <c r="C12" s="73"/>
      <c r="D12" s="120"/>
      <c r="E12" s="14"/>
      <c r="F12" s="14"/>
      <c r="G12" s="14"/>
      <c r="H12" s="14"/>
      <c r="I12" s="121"/>
      <c r="J12" s="19">
        <f t="shared" si="0"/>
        <v>0</v>
      </c>
      <c r="K12" s="15"/>
      <c r="L12" s="14"/>
      <c r="M12" s="14"/>
      <c r="N12" s="14"/>
      <c r="O12" s="14"/>
      <c r="P12" s="19">
        <f t="shared" si="1"/>
        <v>0</v>
      </c>
      <c r="Q12" s="14"/>
      <c r="R12" s="19">
        <f t="shared" si="2"/>
        <v>0</v>
      </c>
      <c r="S12" s="13">
        <f t="shared" si="3"/>
        <v>1</v>
      </c>
      <c r="T12" s="32" t="str">
        <f t="shared" si="4"/>
        <v>Ano</v>
      </c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</row>
    <row r="13" spans="1:41" ht="30" customHeight="1" x14ac:dyDescent="0.25">
      <c r="A13" s="37">
        <v>7</v>
      </c>
      <c r="B13" s="72">
        <v>108</v>
      </c>
      <c r="C13" s="73"/>
      <c r="D13" s="120"/>
      <c r="E13" s="14"/>
      <c r="F13" s="14"/>
      <c r="G13" s="14"/>
      <c r="H13" s="14"/>
      <c r="I13" s="121"/>
      <c r="J13" s="19">
        <f t="shared" si="0"/>
        <v>0</v>
      </c>
      <c r="K13" s="15"/>
      <c r="L13" s="14"/>
      <c r="M13" s="14"/>
      <c r="N13" s="14"/>
      <c r="O13" s="14"/>
      <c r="P13" s="19">
        <f t="shared" si="1"/>
        <v>0</v>
      </c>
      <c r="Q13" s="14"/>
      <c r="R13" s="19">
        <f t="shared" si="2"/>
        <v>0</v>
      </c>
      <c r="S13" s="13">
        <f t="shared" si="3"/>
        <v>1</v>
      </c>
      <c r="T13" s="32" t="str">
        <f t="shared" si="4"/>
        <v>Ano</v>
      </c>
    </row>
    <row r="14" spans="1:41" ht="30" customHeight="1" x14ac:dyDescent="0.25">
      <c r="A14" s="37">
        <v>8</v>
      </c>
      <c r="B14" s="72">
        <v>119</v>
      </c>
      <c r="C14" s="73"/>
      <c r="D14" s="120"/>
      <c r="E14" s="14"/>
      <c r="F14" s="14"/>
      <c r="G14" s="14"/>
      <c r="H14" s="14"/>
      <c r="I14" s="121"/>
      <c r="J14" s="19">
        <f t="shared" si="0"/>
        <v>0</v>
      </c>
      <c r="K14" s="15"/>
      <c r="L14" s="14"/>
      <c r="M14" s="14"/>
      <c r="N14" s="14"/>
      <c r="O14" s="14"/>
      <c r="P14" s="19">
        <f t="shared" si="1"/>
        <v>0</v>
      </c>
      <c r="Q14" s="14"/>
      <c r="R14" s="19">
        <f t="shared" si="2"/>
        <v>0</v>
      </c>
      <c r="S14" s="13">
        <f t="shared" si="3"/>
        <v>1</v>
      </c>
      <c r="T14" s="32" t="str">
        <f t="shared" si="4"/>
        <v>Ano</v>
      </c>
    </row>
    <row r="15" spans="1:41" ht="30" customHeight="1" x14ac:dyDescent="0.25">
      <c r="A15" s="37">
        <v>9</v>
      </c>
      <c r="B15" s="72">
        <v>125</v>
      </c>
      <c r="C15" s="73"/>
      <c r="D15" s="120"/>
      <c r="E15" s="14"/>
      <c r="F15" s="14"/>
      <c r="G15" s="14"/>
      <c r="H15" s="14"/>
      <c r="I15" s="121"/>
      <c r="J15" s="19">
        <f t="shared" si="0"/>
        <v>0</v>
      </c>
      <c r="K15" s="15"/>
      <c r="L15" s="14"/>
      <c r="M15" s="14"/>
      <c r="N15" s="14"/>
      <c r="O15" s="14"/>
      <c r="P15" s="19">
        <f t="shared" si="1"/>
        <v>0</v>
      </c>
      <c r="Q15" s="14"/>
      <c r="R15" s="19">
        <f t="shared" si="2"/>
        <v>0</v>
      </c>
      <c r="S15" s="13">
        <f t="shared" si="3"/>
        <v>1</v>
      </c>
      <c r="T15" s="32" t="str">
        <f t="shared" si="4"/>
        <v>Ano</v>
      </c>
    </row>
    <row r="16" spans="1:41" s="4" customFormat="1" ht="30" customHeight="1" x14ac:dyDescent="0.3">
      <c r="A16" s="37">
        <v>10</v>
      </c>
      <c r="B16" s="72">
        <v>149</v>
      </c>
      <c r="C16" s="73"/>
      <c r="D16" s="120"/>
      <c r="E16" s="14"/>
      <c r="F16" s="14"/>
      <c r="G16" s="14"/>
      <c r="H16" s="14"/>
      <c r="I16" s="121"/>
      <c r="J16" s="19">
        <f t="shared" si="0"/>
        <v>0</v>
      </c>
      <c r="K16" s="15"/>
      <c r="L16" s="14"/>
      <c r="M16" s="14"/>
      <c r="N16" s="14"/>
      <c r="O16" s="14"/>
      <c r="P16" s="19">
        <f t="shared" si="1"/>
        <v>0</v>
      </c>
      <c r="Q16" s="14"/>
      <c r="R16" s="19">
        <f t="shared" si="2"/>
        <v>0</v>
      </c>
      <c r="S16" s="13">
        <f t="shared" si="3"/>
        <v>1</v>
      </c>
      <c r="T16" s="32" t="str">
        <f t="shared" si="4"/>
        <v>Ano</v>
      </c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</row>
    <row r="17" spans="1:41" s="4" customFormat="1" ht="30" customHeight="1" x14ac:dyDescent="0.3">
      <c r="A17" s="37">
        <v>12</v>
      </c>
      <c r="B17" s="72">
        <v>161</v>
      </c>
      <c r="C17" s="73"/>
      <c r="D17" s="120"/>
      <c r="E17" s="14"/>
      <c r="F17" s="14"/>
      <c r="G17" s="14"/>
      <c r="H17" s="14"/>
      <c r="I17" s="121"/>
      <c r="J17" s="19">
        <f t="shared" ref="J17:J23" si="5">SUM(D17:I17)</f>
        <v>0</v>
      </c>
      <c r="K17" s="15"/>
      <c r="L17" s="14"/>
      <c r="M17" s="14"/>
      <c r="N17" s="14"/>
      <c r="O17" s="14"/>
      <c r="P17" s="19">
        <f t="shared" si="1"/>
        <v>0</v>
      </c>
      <c r="Q17" s="14"/>
      <c r="R17" s="19">
        <f t="shared" si="2"/>
        <v>0</v>
      </c>
      <c r="S17" s="13">
        <f t="shared" si="3"/>
        <v>1</v>
      </c>
      <c r="T17" s="32" t="str">
        <f t="shared" si="4"/>
        <v>Ano</v>
      </c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</row>
    <row r="18" spans="1:41" s="4" customFormat="1" ht="30" customHeight="1" x14ac:dyDescent="0.3">
      <c r="A18" s="37">
        <v>16</v>
      </c>
      <c r="B18" s="72">
        <v>205</v>
      </c>
      <c r="C18" s="73"/>
      <c r="D18" s="120"/>
      <c r="E18" s="14"/>
      <c r="F18" s="14"/>
      <c r="G18" s="14"/>
      <c r="H18" s="14"/>
      <c r="I18" s="121"/>
      <c r="J18" s="19">
        <f t="shared" si="5"/>
        <v>0</v>
      </c>
      <c r="K18" s="15"/>
      <c r="L18" s="14"/>
      <c r="M18" s="14"/>
      <c r="N18" s="14"/>
      <c r="O18" s="14"/>
      <c r="P18" s="19">
        <f t="shared" si="1"/>
        <v>0</v>
      </c>
      <c r="Q18" s="14"/>
      <c r="R18" s="19">
        <f t="shared" si="2"/>
        <v>0</v>
      </c>
      <c r="S18" s="13">
        <f t="shared" si="3"/>
        <v>1</v>
      </c>
      <c r="T18" s="32" t="str">
        <f t="shared" si="4"/>
        <v>Ano</v>
      </c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</row>
    <row r="19" spans="1:41" s="4" customFormat="1" ht="30" customHeight="1" x14ac:dyDescent="0.3">
      <c r="A19" s="37">
        <v>18</v>
      </c>
      <c r="B19" s="37"/>
      <c r="C19" s="12"/>
      <c r="D19" s="15"/>
      <c r="E19" s="14"/>
      <c r="F19" s="14"/>
      <c r="G19" s="14"/>
      <c r="H19" s="14"/>
      <c r="I19" s="16"/>
      <c r="J19" s="19">
        <f t="shared" si="5"/>
        <v>0</v>
      </c>
      <c r="K19" s="15"/>
      <c r="L19" s="14"/>
      <c r="M19" s="14"/>
      <c r="N19" s="14"/>
      <c r="O19" s="14"/>
      <c r="P19" s="19">
        <f t="shared" si="1"/>
        <v>0</v>
      </c>
      <c r="Q19" s="14"/>
      <c r="R19" s="19">
        <f t="shared" si="2"/>
        <v>0</v>
      </c>
      <c r="S19" s="13">
        <f t="shared" si="3"/>
        <v>1</v>
      </c>
      <c r="T19" s="32" t="str">
        <f t="shared" si="4"/>
        <v>Ano</v>
      </c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</row>
    <row r="20" spans="1:41" s="3" customFormat="1" ht="30" customHeight="1" x14ac:dyDescent="0.25">
      <c r="A20" s="37">
        <v>19</v>
      </c>
      <c r="B20" s="37"/>
      <c r="C20" s="12"/>
      <c r="D20" s="15"/>
      <c r="E20" s="14"/>
      <c r="F20" s="14"/>
      <c r="G20" s="14"/>
      <c r="H20" s="14"/>
      <c r="I20" s="16"/>
      <c r="J20" s="19">
        <f t="shared" si="5"/>
        <v>0</v>
      </c>
      <c r="K20" s="15"/>
      <c r="L20" s="14"/>
      <c r="M20" s="14"/>
      <c r="N20" s="14"/>
      <c r="O20" s="14"/>
      <c r="P20" s="19">
        <f t="shared" si="1"/>
        <v>0</v>
      </c>
      <c r="Q20" s="14"/>
      <c r="R20" s="19">
        <f t="shared" si="2"/>
        <v>0</v>
      </c>
      <c r="S20" s="13">
        <f t="shared" si="3"/>
        <v>1</v>
      </c>
      <c r="T20" s="32" t="str">
        <f t="shared" si="4"/>
        <v>Ano</v>
      </c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</row>
    <row r="21" spans="1:41" ht="30" customHeight="1" x14ac:dyDescent="0.25">
      <c r="A21" s="37">
        <v>20</v>
      </c>
      <c r="B21" s="37"/>
      <c r="C21" s="12"/>
      <c r="D21" s="15"/>
      <c r="E21" s="14"/>
      <c r="F21" s="14"/>
      <c r="G21" s="14"/>
      <c r="H21" s="14"/>
      <c r="I21" s="16"/>
      <c r="J21" s="19">
        <f t="shared" si="5"/>
        <v>0</v>
      </c>
      <c r="K21" s="15"/>
      <c r="L21" s="14"/>
      <c r="M21" s="14"/>
      <c r="N21" s="14"/>
      <c r="O21" s="14"/>
      <c r="P21" s="19">
        <f t="shared" si="1"/>
        <v>0</v>
      </c>
      <c r="Q21" s="14"/>
      <c r="R21" s="19">
        <f t="shared" si="2"/>
        <v>0</v>
      </c>
      <c r="S21" s="13">
        <f t="shared" si="3"/>
        <v>1</v>
      </c>
      <c r="T21" s="32" t="str">
        <f t="shared" si="4"/>
        <v>Ano</v>
      </c>
    </row>
    <row r="22" spans="1:41" ht="30" customHeight="1" x14ac:dyDescent="0.25">
      <c r="A22" s="37">
        <v>21</v>
      </c>
      <c r="B22" s="37"/>
      <c r="C22" s="12"/>
      <c r="D22" s="15"/>
      <c r="E22" s="14"/>
      <c r="F22" s="14"/>
      <c r="G22" s="14"/>
      <c r="H22" s="14"/>
      <c r="I22" s="16"/>
      <c r="J22" s="19">
        <f t="shared" si="5"/>
        <v>0</v>
      </c>
      <c r="K22" s="15"/>
      <c r="L22" s="14"/>
      <c r="M22" s="14"/>
      <c r="N22" s="14"/>
      <c r="O22" s="14"/>
      <c r="P22" s="19">
        <f t="shared" si="1"/>
        <v>0</v>
      </c>
      <c r="Q22" s="14"/>
      <c r="R22" s="19">
        <f t="shared" si="2"/>
        <v>0</v>
      </c>
      <c r="S22" s="13">
        <f t="shared" si="3"/>
        <v>1</v>
      </c>
      <c r="T22" s="32" t="str">
        <f t="shared" si="4"/>
        <v>Ano</v>
      </c>
    </row>
    <row r="23" spans="1:41" ht="30" customHeight="1" thickBot="1" x14ac:dyDescent="0.3">
      <c r="A23" s="37">
        <v>22</v>
      </c>
      <c r="B23" s="38"/>
      <c r="C23" s="22"/>
      <c r="D23" s="23"/>
      <c r="E23" s="24"/>
      <c r="F23" s="24"/>
      <c r="G23" s="24"/>
      <c r="H23" s="24"/>
      <c r="I23" s="25"/>
      <c r="J23" s="26">
        <f t="shared" si="5"/>
        <v>0</v>
      </c>
      <c r="K23" s="23"/>
      <c r="L23" s="24"/>
      <c r="M23" s="24"/>
      <c r="N23" s="24"/>
      <c r="O23" s="24"/>
      <c r="P23" s="26">
        <f t="shared" si="1"/>
        <v>0</v>
      </c>
      <c r="Q23" s="24"/>
      <c r="R23" s="26">
        <f t="shared" si="2"/>
        <v>0</v>
      </c>
      <c r="S23" s="27">
        <f t="shared" si="3"/>
        <v>1</v>
      </c>
      <c r="T23" s="33" t="str">
        <f t="shared" si="4"/>
        <v>Ano</v>
      </c>
    </row>
    <row r="24" spans="1:41" ht="13.8" thickTop="1" x14ac:dyDescent="0.25"/>
  </sheetData>
  <mergeCells count="15">
    <mergeCell ref="A1:T1"/>
    <mergeCell ref="A2:C5"/>
    <mergeCell ref="D2:I2"/>
    <mergeCell ref="J2:J6"/>
    <mergeCell ref="K2:Q2"/>
    <mergeCell ref="R2:R6"/>
    <mergeCell ref="S2:S3"/>
    <mergeCell ref="T2:T3"/>
    <mergeCell ref="D3:I3"/>
    <mergeCell ref="K3:Q3"/>
    <mergeCell ref="P4:P6"/>
    <mergeCell ref="S4:S6"/>
    <mergeCell ref="T4:T6"/>
    <mergeCell ref="D5:I5"/>
    <mergeCell ref="K5:O5"/>
  </mergeCells>
  <conditionalFormatting sqref="T8:T11 T13:T23">
    <cfRule type="cellIs" dxfId="45" priority="5" stopIfTrue="1" operator="equal">
      <formula>"Ne"</formula>
    </cfRule>
    <cfRule type="cellIs" dxfId="44" priority="6" stopIfTrue="1" operator="equal">
      <formula>"Ano"</formula>
    </cfRule>
  </conditionalFormatting>
  <conditionalFormatting sqref="T12">
    <cfRule type="cellIs" dxfId="43" priority="1" stopIfTrue="1" operator="equal">
      <formula>"Ne"</formula>
    </cfRule>
    <cfRule type="cellIs" dxfId="42" priority="2" stopIfTrue="1" operator="equal">
      <formula>"Ano"</formula>
    </cfRule>
  </conditionalFormatting>
  <pageMargins left="0.7" right="0.7" top="0.75" bottom="0.75" header="0.3" footer="0.3"/>
  <pageSetup paperSize="9" scale="63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3"/>
  <sheetViews>
    <sheetView tabSelected="1" workbookViewId="0">
      <selection activeCell="M13" sqref="M13"/>
    </sheetView>
  </sheetViews>
  <sheetFormatPr defaultRowHeight="13.2" x14ac:dyDescent="0.25"/>
  <cols>
    <col min="1" max="1" width="5" customWidth="1"/>
    <col min="2" max="2" width="5.33203125" customWidth="1"/>
    <col min="3" max="3" width="32.33203125" customWidth="1"/>
    <col min="10" max="10" width="9.5546875" customWidth="1"/>
    <col min="11" max="11" width="10.88671875" customWidth="1"/>
    <col min="12" max="12" width="11.109375" customWidth="1"/>
    <col min="13" max="14" width="11" customWidth="1"/>
    <col min="15" max="15" width="10.33203125" customWidth="1"/>
    <col min="16" max="16" width="10.6640625" customWidth="1"/>
    <col min="17" max="17" width="10.33203125" customWidth="1"/>
    <col min="18" max="18" width="10.6640625" customWidth="1"/>
    <col min="19" max="19" width="9.5546875" customWidth="1"/>
    <col min="20" max="41" width="9.109375" style="5" customWidth="1"/>
  </cols>
  <sheetData>
    <row r="1" spans="1:41" ht="51" customHeight="1" x14ac:dyDescent="0.25">
      <c r="A1" s="177" t="s">
        <v>30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8"/>
    </row>
    <row r="2" spans="1:41" ht="20.25" customHeight="1" x14ac:dyDescent="0.25">
      <c r="A2" s="178"/>
      <c r="B2" s="179"/>
      <c r="C2" s="180"/>
      <c r="D2" s="155" t="s">
        <v>31</v>
      </c>
      <c r="E2" s="156"/>
      <c r="F2" s="156"/>
      <c r="G2" s="156"/>
      <c r="H2" s="156"/>
      <c r="I2" s="156"/>
      <c r="J2" s="157" t="s">
        <v>0</v>
      </c>
      <c r="K2" s="155" t="s">
        <v>32</v>
      </c>
      <c r="L2" s="156"/>
      <c r="M2" s="156"/>
      <c r="N2" s="156"/>
      <c r="O2" s="156"/>
      <c r="P2" s="156"/>
      <c r="Q2" s="156"/>
      <c r="R2" s="160" t="s">
        <v>1</v>
      </c>
      <c r="S2" s="163" t="s">
        <v>2</v>
      </c>
      <c r="T2" s="165">
        <v>6</v>
      </c>
    </row>
    <row r="3" spans="1:41" ht="13.2" customHeight="1" x14ac:dyDescent="0.25">
      <c r="A3" s="181"/>
      <c r="B3" s="153"/>
      <c r="C3" s="182"/>
      <c r="D3" s="168" t="s">
        <v>3</v>
      </c>
      <c r="E3" s="167"/>
      <c r="F3" s="167"/>
      <c r="G3" s="167"/>
      <c r="H3" s="167"/>
      <c r="I3" s="167"/>
      <c r="J3" s="158"/>
      <c r="K3" s="168" t="s">
        <v>3</v>
      </c>
      <c r="L3" s="167"/>
      <c r="M3" s="167"/>
      <c r="N3" s="167"/>
      <c r="O3" s="167"/>
      <c r="P3" s="167"/>
      <c r="Q3" s="169"/>
      <c r="R3" s="161"/>
      <c r="S3" s="164"/>
      <c r="T3" s="166"/>
    </row>
    <row r="4" spans="1:41" ht="35.25" customHeight="1" x14ac:dyDescent="0.25">
      <c r="A4" s="181"/>
      <c r="B4" s="153"/>
      <c r="C4" s="182"/>
      <c r="D4" s="95" t="s">
        <v>4</v>
      </c>
      <c r="E4" s="95" t="s">
        <v>5</v>
      </c>
      <c r="F4" s="95" t="s">
        <v>6</v>
      </c>
      <c r="G4" s="95" t="s">
        <v>7</v>
      </c>
      <c r="H4" s="95" t="s">
        <v>8</v>
      </c>
      <c r="I4" s="95" t="s">
        <v>9</v>
      </c>
      <c r="J4" s="158"/>
      <c r="K4" s="96" t="s">
        <v>10</v>
      </c>
      <c r="L4" s="95" t="s">
        <v>11</v>
      </c>
      <c r="M4" s="95" t="s">
        <v>12</v>
      </c>
      <c r="N4" s="95" t="s">
        <v>13</v>
      </c>
      <c r="O4" s="95" t="s">
        <v>14</v>
      </c>
      <c r="P4" s="170" t="s">
        <v>15</v>
      </c>
      <c r="Q4" s="71" t="s">
        <v>16</v>
      </c>
      <c r="R4" s="161"/>
      <c r="S4" s="158" t="s">
        <v>17</v>
      </c>
      <c r="T4" s="173" t="s">
        <v>18</v>
      </c>
    </row>
    <row r="5" spans="1:41" ht="13.2" customHeight="1" x14ac:dyDescent="0.25">
      <c r="A5" s="181"/>
      <c r="B5" s="153"/>
      <c r="C5" s="182"/>
      <c r="D5" s="175" t="s">
        <v>19</v>
      </c>
      <c r="E5" s="175"/>
      <c r="F5" s="175"/>
      <c r="G5" s="175"/>
      <c r="H5" s="175"/>
      <c r="I5" s="175"/>
      <c r="J5" s="158"/>
      <c r="K5" s="176" t="s">
        <v>19</v>
      </c>
      <c r="L5" s="175"/>
      <c r="M5" s="175"/>
      <c r="N5" s="175"/>
      <c r="O5" s="175"/>
      <c r="P5" s="171"/>
      <c r="Q5" s="71"/>
      <c r="R5" s="161"/>
      <c r="S5" s="158"/>
      <c r="T5" s="173"/>
    </row>
    <row r="6" spans="1:41" ht="42" customHeight="1" x14ac:dyDescent="0.25">
      <c r="A6" s="35" t="s">
        <v>20</v>
      </c>
      <c r="B6" s="2" t="s">
        <v>21</v>
      </c>
      <c r="C6" s="8" t="s">
        <v>22</v>
      </c>
      <c r="D6" s="83">
        <v>10</v>
      </c>
      <c r="E6" s="83">
        <v>10</v>
      </c>
      <c r="F6" s="83">
        <v>10</v>
      </c>
      <c r="G6" s="83">
        <v>10</v>
      </c>
      <c r="H6" s="83">
        <v>10</v>
      </c>
      <c r="I6" s="84">
        <v>10</v>
      </c>
      <c r="J6" s="159"/>
      <c r="K6" s="144">
        <v>10</v>
      </c>
      <c r="L6" s="144">
        <v>10</v>
      </c>
      <c r="M6" s="83">
        <v>10</v>
      </c>
      <c r="N6" s="83">
        <v>10</v>
      </c>
      <c r="O6" s="83">
        <v>10</v>
      </c>
      <c r="P6" s="172"/>
      <c r="Q6" s="83">
        <v>20</v>
      </c>
      <c r="R6" s="162"/>
      <c r="S6" s="159"/>
      <c r="T6" s="174"/>
    </row>
    <row r="7" spans="1:41" ht="9.75" customHeight="1" x14ac:dyDescent="0.25">
      <c r="A7" s="36"/>
      <c r="B7" s="10"/>
      <c r="C7" s="90"/>
      <c r="D7" s="87"/>
      <c r="E7" s="87"/>
      <c r="F7" s="87"/>
      <c r="G7" s="87"/>
      <c r="H7" s="87"/>
      <c r="I7" s="88"/>
      <c r="J7" s="86"/>
      <c r="K7" s="86"/>
      <c r="L7" s="86"/>
      <c r="M7" s="87"/>
      <c r="N7" s="87"/>
      <c r="O7" s="87"/>
      <c r="P7" s="87"/>
      <c r="Q7" s="88"/>
      <c r="R7" s="86"/>
      <c r="S7" s="86"/>
      <c r="T7" s="89"/>
    </row>
    <row r="8" spans="1:41" s="3" customFormat="1" ht="30" customHeight="1" x14ac:dyDescent="0.35">
      <c r="A8" s="37">
        <v>2</v>
      </c>
      <c r="B8" s="72">
        <v>59</v>
      </c>
      <c r="C8" s="73"/>
      <c r="D8" s="127"/>
      <c r="E8" s="128"/>
      <c r="F8" s="128"/>
      <c r="G8" s="128"/>
      <c r="H8" s="128"/>
      <c r="I8" s="129"/>
      <c r="J8" s="19">
        <f t="shared" ref="J8:J16" si="0">SUM(D8:I8)</f>
        <v>0</v>
      </c>
      <c r="K8" s="15"/>
      <c r="L8" s="14"/>
      <c r="M8" s="14"/>
      <c r="N8" s="14"/>
      <c r="O8" s="14"/>
      <c r="P8" s="19">
        <f t="shared" ref="P8:P23" si="1">J8+K8+L8+M8+N8+O8</f>
        <v>0</v>
      </c>
      <c r="Q8" s="14"/>
      <c r="R8" s="19">
        <f t="shared" ref="R8:R23" si="2">P8+Q8</f>
        <v>0</v>
      </c>
      <c r="S8" s="13">
        <f t="shared" ref="S8:S18" si="3">RANK(R8,$R$8:$R$23)</f>
        <v>1</v>
      </c>
      <c r="T8" s="32" t="str">
        <f t="shared" ref="T8:T23" si="4">IF(S8&gt;$T$2,"Nie","Ano")</f>
        <v>Ano</v>
      </c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</row>
    <row r="9" spans="1:41" s="3" customFormat="1" ht="30" customHeight="1" x14ac:dyDescent="0.35">
      <c r="A9" s="37">
        <v>3</v>
      </c>
      <c r="B9" s="72">
        <v>94</v>
      </c>
      <c r="C9" s="73"/>
      <c r="D9" s="127"/>
      <c r="E9" s="128"/>
      <c r="F9" s="128"/>
      <c r="G9" s="128"/>
      <c r="H9" s="128"/>
      <c r="I9" s="129"/>
      <c r="J9" s="19">
        <f t="shared" si="0"/>
        <v>0</v>
      </c>
      <c r="K9" s="15"/>
      <c r="L9" s="14"/>
      <c r="M9" s="14"/>
      <c r="N9" s="14"/>
      <c r="O9" s="14"/>
      <c r="P9" s="19">
        <f t="shared" si="1"/>
        <v>0</v>
      </c>
      <c r="Q9" s="14"/>
      <c r="R9" s="19">
        <f t="shared" si="2"/>
        <v>0</v>
      </c>
      <c r="S9" s="13">
        <f t="shared" si="3"/>
        <v>1</v>
      </c>
      <c r="T9" s="32" t="str">
        <f t="shared" si="4"/>
        <v>Ano</v>
      </c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</row>
    <row r="10" spans="1:41" s="3" customFormat="1" ht="30" customHeight="1" x14ac:dyDescent="0.35">
      <c r="A10" s="37">
        <v>4</v>
      </c>
      <c r="B10" s="72">
        <v>95</v>
      </c>
      <c r="C10" s="73"/>
      <c r="D10" s="127"/>
      <c r="E10" s="128"/>
      <c r="F10" s="128"/>
      <c r="G10" s="128"/>
      <c r="H10" s="128"/>
      <c r="I10" s="129"/>
      <c r="J10" s="19">
        <f t="shared" si="0"/>
        <v>0</v>
      </c>
      <c r="K10" s="15"/>
      <c r="L10" s="14"/>
      <c r="M10" s="14"/>
      <c r="N10" s="14"/>
      <c r="O10" s="14"/>
      <c r="P10" s="19">
        <f t="shared" si="1"/>
        <v>0</v>
      </c>
      <c r="Q10" s="14"/>
      <c r="R10" s="19">
        <f t="shared" si="2"/>
        <v>0</v>
      </c>
      <c r="S10" s="13">
        <f t="shared" si="3"/>
        <v>1</v>
      </c>
      <c r="T10" s="32" t="str">
        <f t="shared" si="4"/>
        <v>Ano</v>
      </c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</row>
    <row r="11" spans="1:41" s="3" customFormat="1" ht="30" customHeight="1" x14ac:dyDescent="0.35">
      <c r="A11" s="37">
        <v>5</v>
      </c>
      <c r="B11" s="72">
        <v>97</v>
      </c>
      <c r="C11" s="73"/>
      <c r="D11" s="130"/>
      <c r="E11" s="131"/>
      <c r="F11" s="131"/>
      <c r="G11" s="131"/>
      <c r="H11" s="131"/>
      <c r="I11" s="132"/>
      <c r="J11" s="19">
        <f t="shared" si="0"/>
        <v>0</v>
      </c>
      <c r="K11" s="15"/>
      <c r="L11" s="14"/>
      <c r="M11" s="14"/>
      <c r="N11" s="14"/>
      <c r="O11" s="14"/>
      <c r="P11" s="19">
        <f t="shared" si="1"/>
        <v>0</v>
      </c>
      <c r="Q11" s="14"/>
      <c r="R11" s="19">
        <f t="shared" si="2"/>
        <v>0</v>
      </c>
      <c r="S11" s="13">
        <f t="shared" si="3"/>
        <v>1</v>
      </c>
      <c r="T11" s="32" t="str">
        <f t="shared" si="4"/>
        <v>Ano</v>
      </c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</row>
    <row r="12" spans="1:41" s="3" customFormat="1" ht="30" customHeight="1" x14ac:dyDescent="0.35">
      <c r="A12" s="37">
        <v>6</v>
      </c>
      <c r="B12" s="72">
        <v>101</v>
      </c>
      <c r="C12" s="73"/>
      <c r="D12" s="130"/>
      <c r="E12" s="131"/>
      <c r="F12" s="131"/>
      <c r="G12" s="131"/>
      <c r="H12" s="131"/>
      <c r="I12" s="132"/>
      <c r="J12" s="19">
        <f t="shared" si="0"/>
        <v>0</v>
      </c>
      <c r="K12" s="15"/>
      <c r="L12" s="14"/>
      <c r="M12" s="14"/>
      <c r="N12" s="14"/>
      <c r="O12" s="14"/>
      <c r="P12" s="19">
        <f t="shared" si="1"/>
        <v>0</v>
      </c>
      <c r="Q12" s="14"/>
      <c r="R12" s="19">
        <f t="shared" si="2"/>
        <v>0</v>
      </c>
      <c r="S12" s="13">
        <f t="shared" si="3"/>
        <v>1</v>
      </c>
      <c r="T12" s="32" t="str">
        <f t="shared" si="4"/>
        <v>Ano</v>
      </c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</row>
    <row r="13" spans="1:41" ht="30" customHeight="1" x14ac:dyDescent="0.35">
      <c r="A13" s="37">
        <v>7</v>
      </c>
      <c r="B13" s="72">
        <v>108</v>
      </c>
      <c r="C13" s="73"/>
      <c r="D13" s="127"/>
      <c r="E13" s="128"/>
      <c r="F13" s="128"/>
      <c r="G13" s="128"/>
      <c r="H13" s="128"/>
      <c r="I13" s="129"/>
      <c r="J13" s="19">
        <f t="shared" si="0"/>
        <v>0</v>
      </c>
      <c r="K13" s="15"/>
      <c r="L13" s="14"/>
      <c r="M13" s="14"/>
      <c r="N13" s="14"/>
      <c r="O13" s="14"/>
      <c r="P13" s="19">
        <f t="shared" si="1"/>
        <v>0</v>
      </c>
      <c r="Q13" s="14"/>
      <c r="R13" s="19">
        <f t="shared" si="2"/>
        <v>0</v>
      </c>
      <c r="S13" s="13">
        <f t="shared" si="3"/>
        <v>1</v>
      </c>
      <c r="T13" s="32" t="str">
        <f t="shared" si="4"/>
        <v>Ano</v>
      </c>
    </row>
    <row r="14" spans="1:41" ht="30" customHeight="1" x14ac:dyDescent="0.35">
      <c r="A14" s="37">
        <v>8</v>
      </c>
      <c r="B14" s="72">
        <v>119</v>
      </c>
      <c r="C14" s="73"/>
      <c r="D14" s="127"/>
      <c r="E14" s="128"/>
      <c r="F14" s="128"/>
      <c r="G14" s="128"/>
      <c r="H14" s="128"/>
      <c r="I14" s="129"/>
      <c r="J14" s="19">
        <f t="shared" si="0"/>
        <v>0</v>
      </c>
      <c r="K14" s="15"/>
      <c r="L14" s="14"/>
      <c r="M14" s="14"/>
      <c r="N14" s="14"/>
      <c r="O14" s="14"/>
      <c r="P14" s="19">
        <f t="shared" si="1"/>
        <v>0</v>
      </c>
      <c r="Q14" s="14"/>
      <c r="R14" s="19">
        <f t="shared" si="2"/>
        <v>0</v>
      </c>
      <c r="S14" s="13">
        <f t="shared" si="3"/>
        <v>1</v>
      </c>
      <c r="T14" s="32" t="str">
        <f t="shared" si="4"/>
        <v>Ano</v>
      </c>
    </row>
    <row r="15" spans="1:41" ht="30" customHeight="1" x14ac:dyDescent="0.35">
      <c r="A15" s="37">
        <v>9</v>
      </c>
      <c r="B15" s="72">
        <v>125</v>
      </c>
      <c r="C15" s="73"/>
      <c r="D15" s="127"/>
      <c r="E15" s="128"/>
      <c r="F15" s="128"/>
      <c r="G15" s="128"/>
      <c r="H15" s="128"/>
      <c r="I15" s="129"/>
      <c r="J15" s="19">
        <f t="shared" si="0"/>
        <v>0</v>
      </c>
      <c r="K15" s="15"/>
      <c r="L15" s="14"/>
      <c r="M15" s="14"/>
      <c r="N15" s="14"/>
      <c r="O15" s="14"/>
      <c r="P15" s="19">
        <f t="shared" si="1"/>
        <v>0</v>
      </c>
      <c r="Q15" s="14"/>
      <c r="R15" s="19">
        <f t="shared" si="2"/>
        <v>0</v>
      </c>
      <c r="S15" s="13">
        <f t="shared" si="3"/>
        <v>1</v>
      </c>
      <c r="T15" s="32" t="str">
        <f t="shared" si="4"/>
        <v>Ano</v>
      </c>
    </row>
    <row r="16" spans="1:41" s="4" customFormat="1" ht="30" customHeight="1" x14ac:dyDescent="0.35">
      <c r="A16" s="37">
        <v>10</v>
      </c>
      <c r="B16" s="72">
        <v>149</v>
      </c>
      <c r="C16" s="73"/>
      <c r="D16" s="127"/>
      <c r="E16" s="128"/>
      <c r="F16" s="128"/>
      <c r="G16" s="128"/>
      <c r="H16" s="128"/>
      <c r="I16" s="129"/>
      <c r="J16" s="19">
        <f t="shared" si="0"/>
        <v>0</v>
      </c>
      <c r="K16" s="15"/>
      <c r="L16" s="14"/>
      <c r="M16" s="14"/>
      <c r="N16" s="14"/>
      <c r="O16" s="14"/>
      <c r="P16" s="19">
        <f t="shared" si="1"/>
        <v>0</v>
      </c>
      <c r="Q16" s="14"/>
      <c r="R16" s="19">
        <f t="shared" si="2"/>
        <v>0</v>
      </c>
      <c r="S16" s="13">
        <f t="shared" si="3"/>
        <v>1</v>
      </c>
      <c r="T16" s="32" t="str">
        <f t="shared" si="4"/>
        <v>Ano</v>
      </c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</row>
    <row r="17" spans="1:41" s="4" customFormat="1" ht="30" customHeight="1" x14ac:dyDescent="0.35">
      <c r="A17" s="37">
        <v>12</v>
      </c>
      <c r="B17" s="72">
        <v>161</v>
      </c>
      <c r="C17" s="73"/>
      <c r="D17" s="127"/>
      <c r="E17" s="128"/>
      <c r="F17" s="128"/>
      <c r="G17" s="128"/>
      <c r="H17" s="128"/>
      <c r="I17" s="129"/>
      <c r="J17" s="19">
        <f t="shared" ref="J17:J23" si="5">SUM(D17:I17)</f>
        <v>0</v>
      </c>
      <c r="K17" s="15"/>
      <c r="L17" s="14"/>
      <c r="M17" s="14"/>
      <c r="N17" s="14"/>
      <c r="O17" s="14"/>
      <c r="P17" s="19">
        <f t="shared" si="1"/>
        <v>0</v>
      </c>
      <c r="Q17" s="14"/>
      <c r="R17" s="19">
        <f t="shared" si="2"/>
        <v>0</v>
      </c>
      <c r="S17" s="13">
        <f t="shared" si="3"/>
        <v>1</v>
      </c>
      <c r="T17" s="32" t="str">
        <f t="shared" si="4"/>
        <v>Ano</v>
      </c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</row>
    <row r="18" spans="1:41" s="4" customFormat="1" ht="30" customHeight="1" x14ac:dyDescent="0.35">
      <c r="A18" s="37">
        <v>16</v>
      </c>
      <c r="B18" s="72">
        <v>205</v>
      </c>
      <c r="C18" s="73"/>
      <c r="D18" s="127"/>
      <c r="E18" s="128"/>
      <c r="F18" s="128"/>
      <c r="G18" s="128"/>
      <c r="H18" s="128"/>
      <c r="I18" s="129"/>
      <c r="J18" s="19">
        <f t="shared" si="5"/>
        <v>0</v>
      </c>
      <c r="K18" s="15"/>
      <c r="L18" s="14"/>
      <c r="M18" s="14"/>
      <c r="N18" s="14"/>
      <c r="O18" s="14"/>
      <c r="P18" s="19">
        <f t="shared" si="1"/>
        <v>0</v>
      </c>
      <c r="Q18" s="14"/>
      <c r="R18" s="19">
        <f t="shared" si="2"/>
        <v>0</v>
      </c>
      <c r="S18" s="13">
        <f t="shared" si="3"/>
        <v>1</v>
      </c>
      <c r="T18" s="32" t="str">
        <f t="shared" si="4"/>
        <v>Ano</v>
      </c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</row>
    <row r="19" spans="1:41" s="4" customFormat="1" ht="30" customHeight="1" x14ac:dyDescent="0.3">
      <c r="A19" s="37">
        <v>18</v>
      </c>
      <c r="B19" s="37"/>
      <c r="C19" s="12"/>
      <c r="D19" s="15"/>
      <c r="E19" s="14"/>
      <c r="F19" s="14"/>
      <c r="G19" s="14"/>
      <c r="H19" s="14"/>
      <c r="I19" s="16"/>
      <c r="J19" s="19">
        <f t="shared" si="5"/>
        <v>0</v>
      </c>
      <c r="K19" s="15"/>
      <c r="L19" s="14"/>
      <c r="M19" s="14"/>
      <c r="N19" s="14"/>
      <c r="O19" s="14"/>
      <c r="P19" s="19">
        <f t="shared" si="1"/>
        <v>0</v>
      </c>
      <c r="Q19" s="14"/>
      <c r="R19" s="19">
        <f t="shared" si="2"/>
        <v>0</v>
      </c>
      <c r="S19" s="13"/>
      <c r="T19" s="32" t="str">
        <f t="shared" si="4"/>
        <v>Ano</v>
      </c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</row>
    <row r="20" spans="1:41" s="3" customFormat="1" ht="30" customHeight="1" x14ac:dyDescent="0.25">
      <c r="A20" s="37">
        <v>19</v>
      </c>
      <c r="B20" s="37"/>
      <c r="C20" s="12"/>
      <c r="D20" s="15"/>
      <c r="E20" s="14"/>
      <c r="F20" s="14"/>
      <c r="G20" s="14"/>
      <c r="H20" s="14"/>
      <c r="I20" s="16"/>
      <c r="J20" s="19">
        <f t="shared" si="5"/>
        <v>0</v>
      </c>
      <c r="K20" s="15"/>
      <c r="L20" s="14"/>
      <c r="M20" s="14"/>
      <c r="N20" s="14"/>
      <c r="O20" s="14"/>
      <c r="P20" s="19">
        <f t="shared" si="1"/>
        <v>0</v>
      </c>
      <c r="Q20" s="14"/>
      <c r="R20" s="19">
        <f t="shared" si="2"/>
        <v>0</v>
      </c>
      <c r="S20" s="13"/>
      <c r="T20" s="32" t="str">
        <f t="shared" si="4"/>
        <v>Ano</v>
      </c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</row>
    <row r="21" spans="1:41" ht="30" customHeight="1" x14ac:dyDescent="0.25">
      <c r="A21" s="37">
        <v>20</v>
      </c>
      <c r="B21" s="37"/>
      <c r="C21" s="12"/>
      <c r="D21" s="15"/>
      <c r="E21" s="14"/>
      <c r="F21" s="14"/>
      <c r="G21" s="14"/>
      <c r="H21" s="14"/>
      <c r="I21" s="16"/>
      <c r="J21" s="19">
        <f t="shared" si="5"/>
        <v>0</v>
      </c>
      <c r="K21" s="15"/>
      <c r="L21" s="14"/>
      <c r="M21" s="14"/>
      <c r="N21" s="14"/>
      <c r="O21" s="14"/>
      <c r="P21" s="19">
        <f t="shared" si="1"/>
        <v>0</v>
      </c>
      <c r="Q21" s="14"/>
      <c r="R21" s="19">
        <f t="shared" si="2"/>
        <v>0</v>
      </c>
      <c r="S21" s="13"/>
      <c r="T21" s="32" t="str">
        <f t="shared" si="4"/>
        <v>Ano</v>
      </c>
    </row>
    <row r="22" spans="1:41" ht="30" customHeight="1" x14ac:dyDescent="0.25">
      <c r="A22" s="37">
        <v>21</v>
      </c>
      <c r="B22" s="37"/>
      <c r="C22" s="12"/>
      <c r="D22" s="15"/>
      <c r="E22" s="14"/>
      <c r="F22" s="14"/>
      <c r="G22" s="14"/>
      <c r="H22" s="14"/>
      <c r="I22" s="16"/>
      <c r="J22" s="19">
        <f t="shared" si="5"/>
        <v>0</v>
      </c>
      <c r="K22" s="15"/>
      <c r="L22" s="14"/>
      <c r="M22" s="14"/>
      <c r="N22" s="14"/>
      <c r="O22" s="14"/>
      <c r="P22" s="19">
        <f t="shared" si="1"/>
        <v>0</v>
      </c>
      <c r="Q22" s="14"/>
      <c r="R22" s="19">
        <f t="shared" si="2"/>
        <v>0</v>
      </c>
      <c r="S22" s="13"/>
      <c r="T22" s="32" t="str">
        <f t="shared" si="4"/>
        <v>Ano</v>
      </c>
    </row>
    <row r="23" spans="1:41" ht="30" customHeight="1" x14ac:dyDescent="0.25">
      <c r="A23" s="37">
        <v>22</v>
      </c>
      <c r="B23" s="38"/>
      <c r="C23" s="22"/>
      <c r="D23" s="23"/>
      <c r="E23" s="24"/>
      <c r="F23" s="24"/>
      <c r="G23" s="24"/>
      <c r="H23" s="24"/>
      <c r="I23" s="25"/>
      <c r="J23" s="26">
        <f t="shared" si="5"/>
        <v>0</v>
      </c>
      <c r="K23" s="23"/>
      <c r="L23" s="24"/>
      <c r="M23" s="24"/>
      <c r="N23" s="24"/>
      <c r="O23" s="24"/>
      <c r="P23" s="26">
        <f t="shared" si="1"/>
        <v>0</v>
      </c>
      <c r="Q23" s="24"/>
      <c r="R23" s="26">
        <f t="shared" si="2"/>
        <v>0</v>
      </c>
      <c r="S23" s="27"/>
      <c r="T23" s="33" t="str">
        <f t="shared" si="4"/>
        <v>Ano</v>
      </c>
    </row>
  </sheetData>
  <sortState ref="S8:S18">
    <sortCondition ref="S8:S18"/>
  </sortState>
  <mergeCells count="15">
    <mergeCell ref="A1:T1"/>
    <mergeCell ref="A2:C5"/>
    <mergeCell ref="D2:I2"/>
    <mergeCell ref="J2:J6"/>
    <mergeCell ref="K2:Q2"/>
    <mergeCell ref="R2:R6"/>
    <mergeCell ref="S2:S3"/>
    <mergeCell ref="T2:T3"/>
    <mergeCell ref="D3:I3"/>
    <mergeCell ref="K3:Q3"/>
    <mergeCell ref="P4:P6"/>
    <mergeCell ref="S4:S6"/>
    <mergeCell ref="T4:T6"/>
    <mergeCell ref="D5:I5"/>
    <mergeCell ref="K5:O5"/>
  </mergeCells>
  <conditionalFormatting sqref="T8:T11 T13:T23">
    <cfRule type="cellIs" dxfId="41" priority="5" stopIfTrue="1" operator="equal">
      <formula>"Ne"</formula>
    </cfRule>
    <cfRule type="cellIs" dxfId="40" priority="6" stopIfTrue="1" operator="equal">
      <formula>"Ano"</formula>
    </cfRule>
  </conditionalFormatting>
  <conditionalFormatting sqref="T12">
    <cfRule type="cellIs" dxfId="39" priority="1" stopIfTrue="1" operator="equal">
      <formula>"Ne"</formula>
    </cfRule>
    <cfRule type="cellIs" dxfId="38" priority="2" stopIfTrue="1" operator="equal">
      <formula>"Ano"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O24"/>
  <sheetViews>
    <sheetView tabSelected="1" topLeftCell="A9" zoomScale="70" zoomScaleNormal="70" workbookViewId="0">
      <selection activeCell="M13" sqref="M13"/>
    </sheetView>
  </sheetViews>
  <sheetFormatPr defaultRowHeight="13.2" x14ac:dyDescent="0.25"/>
  <cols>
    <col min="1" max="1" width="5" customWidth="1"/>
    <col min="2" max="2" width="5.33203125" customWidth="1"/>
    <col min="3" max="3" width="32.33203125" customWidth="1"/>
    <col min="10" max="10" width="9.5546875" customWidth="1"/>
    <col min="11" max="11" width="12.33203125" customWidth="1"/>
    <col min="12" max="12" width="11.109375" customWidth="1"/>
    <col min="13" max="14" width="11" customWidth="1"/>
    <col min="15" max="15" width="10.33203125" customWidth="1"/>
    <col min="16" max="16" width="10.6640625" customWidth="1"/>
    <col min="17" max="17" width="10.33203125" customWidth="1"/>
    <col min="18" max="18" width="10.6640625" customWidth="1"/>
    <col min="19" max="19" width="9.5546875" customWidth="1"/>
    <col min="20" max="41" width="9.109375" style="5" customWidth="1"/>
  </cols>
  <sheetData>
    <row r="1" spans="1:41" ht="51" customHeight="1" thickTop="1" thickBot="1" x14ac:dyDescent="0.3">
      <c r="A1" s="177" t="s">
        <v>30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8"/>
    </row>
    <row r="2" spans="1:41" ht="20.25" customHeight="1" x14ac:dyDescent="0.25">
      <c r="A2" s="178"/>
      <c r="B2" s="179"/>
      <c r="C2" s="180"/>
      <c r="D2" s="155" t="s">
        <v>31</v>
      </c>
      <c r="E2" s="156"/>
      <c r="F2" s="156"/>
      <c r="G2" s="156"/>
      <c r="H2" s="156"/>
      <c r="I2" s="156"/>
      <c r="J2" s="157" t="s">
        <v>0</v>
      </c>
      <c r="K2" s="155" t="s">
        <v>32</v>
      </c>
      <c r="L2" s="156"/>
      <c r="M2" s="156"/>
      <c r="N2" s="156"/>
      <c r="O2" s="156"/>
      <c r="P2" s="156"/>
      <c r="Q2" s="156"/>
      <c r="R2" s="160" t="s">
        <v>1</v>
      </c>
      <c r="S2" s="163" t="s">
        <v>2</v>
      </c>
      <c r="T2" s="165">
        <v>6</v>
      </c>
    </row>
    <row r="3" spans="1:41" ht="13.2" customHeight="1" thickBot="1" x14ac:dyDescent="0.3">
      <c r="A3" s="181"/>
      <c r="B3" s="153"/>
      <c r="C3" s="182"/>
      <c r="D3" s="168" t="s">
        <v>3</v>
      </c>
      <c r="E3" s="167"/>
      <c r="F3" s="167"/>
      <c r="G3" s="167"/>
      <c r="H3" s="167"/>
      <c r="I3" s="167"/>
      <c r="J3" s="158"/>
      <c r="K3" s="168" t="s">
        <v>3</v>
      </c>
      <c r="L3" s="167"/>
      <c r="M3" s="167"/>
      <c r="N3" s="167"/>
      <c r="O3" s="167"/>
      <c r="P3" s="167"/>
      <c r="Q3" s="169"/>
      <c r="R3" s="161"/>
      <c r="S3" s="164"/>
      <c r="T3" s="166"/>
    </row>
    <row r="4" spans="1:41" ht="35.25" customHeight="1" x14ac:dyDescent="0.25">
      <c r="A4" s="181"/>
      <c r="B4" s="153"/>
      <c r="C4" s="182"/>
      <c r="D4" s="95" t="s">
        <v>4</v>
      </c>
      <c r="E4" s="95" t="s">
        <v>5</v>
      </c>
      <c r="F4" s="95" t="s">
        <v>6</v>
      </c>
      <c r="G4" s="95" t="s">
        <v>7</v>
      </c>
      <c r="H4" s="95" t="s">
        <v>8</v>
      </c>
      <c r="I4" s="95" t="s">
        <v>9</v>
      </c>
      <c r="J4" s="158"/>
      <c r="K4" s="96" t="s">
        <v>10</v>
      </c>
      <c r="L4" s="95" t="s">
        <v>11</v>
      </c>
      <c r="M4" s="95" t="s">
        <v>12</v>
      </c>
      <c r="N4" s="95" t="s">
        <v>13</v>
      </c>
      <c r="O4" s="95" t="s">
        <v>14</v>
      </c>
      <c r="P4" s="170" t="s">
        <v>15</v>
      </c>
      <c r="Q4" s="71" t="s">
        <v>16</v>
      </c>
      <c r="R4" s="161"/>
      <c r="S4" s="158" t="s">
        <v>17</v>
      </c>
      <c r="T4" s="173" t="s">
        <v>18</v>
      </c>
    </row>
    <row r="5" spans="1:41" ht="13.2" customHeight="1" x14ac:dyDescent="0.25">
      <c r="A5" s="181"/>
      <c r="B5" s="153"/>
      <c r="C5" s="182"/>
      <c r="D5" s="175"/>
      <c r="E5" s="175"/>
      <c r="F5" s="175"/>
      <c r="G5" s="175"/>
      <c r="H5" s="175"/>
      <c r="I5" s="175"/>
      <c r="J5" s="158"/>
      <c r="K5" s="176" t="s">
        <v>19</v>
      </c>
      <c r="L5" s="175"/>
      <c r="M5" s="175"/>
      <c r="N5" s="175"/>
      <c r="O5" s="175"/>
      <c r="P5" s="171"/>
      <c r="Q5" s="71"/>
      <c r="R5" s="161"/>
      <c r="S5" s="158"/>
      <c r="T5" s="173"/>
    </row>
    <row r="6" spans="1:41" ht="42" customHeight="1" thickBot="1" x14ac:dyDescent="0.3">
      <c r="A6" s="35" t="s">
        <v>20</v>
      </c>
      <c r="B6" s="2" t="s">
        <v>21</v>
      </c>
      <c r="C6" s="8" t="s">
        <v>22</v>
      </c>
      <c r="D6" s="83">
        <v>10</v>
      </c>
      <c r="E6" s="83">
        <v>10</v>
      </c>
      <c r="F6" s="83">
        <v>10</v>
      </c>
      <c r="G6" s="83">
        <v>10</v>
      </c>
      <c r="H6" s="83">
        <v>10</v>
      </c>
      <c r="I6" s="84">
        <v>10</v>
      </c>
      <c r="J6" s="159"/>
      <c r="K6" s="144">
        <v>10</v>
      </c>
      <c r="L6" s="144">
        <v>10</v>
      </c>
      <c r="M6" s="83">
        <v>10</v>
      </c>
      <c r="N6" s="83">
        <v>10</v>
      </c>
      <c r="O6" s="83">
        <v>10</v>
      </c>
      <c r="P6" s="172"/>
      <c r="Q6" s="83">
        <v>20</v>
      </c>
      <c r="R6" s="162"/>
      <c r="S6" s="159"/>
      <c r="T6" s="174"/>
    </row>
    <row r="7" spans="1:41" ht="9.75" customHeight="1" x14ac:dyDescent="0.25">
      <c r="A7" s="36"/>
      <c r="B7" s="10"/>
      <c r="C7" s="90"/>
      <c r="D7" s="87"/>
      <c r="E7" s="87"/>
      <c r="F7" s="87"/>
      <c r="G7" s="87"/>
      <c r="H7" s="87"/>
      <c r="I7" s="88"/>
      <c r="J7" s="86"/>
      <c r="K7" s="86"/>
      <c r="L7" s="86"/>
      <c r="M7" s="87"/>
      <c r="N7" s="87"/>
      <c r="O7" s="87"/>
      <c r="P7" s="87"/>
      <c r="Q7" s="88"/>
      <c r="R7" s="86"/>
      <c r="S7" s="86"/>
      <c r="T7" s="89"/>
    </row>
    <row r="8" spans="1:41" s="3" customFormat="1" ht="30" customHeight="1" x14ac:dyDescent="0.25">
      <c r="A8" s="37">
        <v>2</v>
      </c>
      <c r="B8" s="72">
        <v>59</v>
      </c>
      <c r="C8" s="73"/>
      <c r="D8" s="120"/>
      <c r="E8" s="14"/>
      <c r="F8" s="14"/>
      <c r="G8" s="14"/>
      <c r="H8" s="14"/>
      <c r="I8" s="121"/>
      <c r="J8" s="19">
        <f t="shared" ref="J8:J16" si="0">SUM(D8:I8)</f>
        <v>0</v>
      </c>
      <c r="K8" s="15"/>
      <c r="L8" s="14"/>
      <c r="M8" s="14"/>
      <c r="N8" s="14"/>
      <c r="O8" s="16"/>
      <c r="P8" s="19">
        <f t="shared" ref="P8:P16" si="1">J8+K8+L8+M8+N8+O8</f>
        <v>0</v>
      </c>
      <c r="Q8" s="143"/>
      <c r="R8" s="19">
        <f t="shared" ref="R8:R16" si="2">P8+Q8</f>
        <v>0</v>
      </c>
      <c r="S8" s="13">
        <f t="shared" ref="S8:S23" si="3">RANK(R8,$R$8:$R$23)</f>
        <v>1</v>
      </c>
      <c r="T8" s="32" t="str">
        <f t="shared" ref="T8:T16" si="4">IF(S8&gt;$T$2,"Nie","Ano")</f>
        <v>Ano</v>
      </c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</row>
    <row r="9" spans="1:41" s="3" customFormat="1" ht="30" customHeight="1" x14ac:dyDescent="0.25">
      <c r="A9" s="37">
        <v>3</v>
      </c>
      <c r="B9" s="72">
        <v>94</v>
      </c>
      <c r="C9" s="73"/>
      <c r="D9" s="120"/>
      <c r="E9" s="14"/>
      <c r="F9" s="14"/>
      <c r="G9" s="14"/>
      <c r="H9" s="14"/>
      <c r="I9" s="121"/>
      <c r="J9" s="19">
        <f t="shared" si="0"/>
        <v>0</v>
      </c>
      <c r="K9" s="15"/>
      <c r="L9" s="14"/>
      <c r="M9" s="14"/>
      <c r="N9" s="14"/>
      <c r="O9" s="16"/>
      <c r="P9" s="19">
        <f t="shared" si="1"/>
        <v>0</v>
      </c>
      <c r="Q9" s="143"/>
      <c r="R9" s="19">
        <f t="shared" si="2"/>
        <v>0</v>
      </c>
      <c r="S9" s="13">
        <f t="shared" si="3"/>
        <v>1</v>
      </c>
      <c r="T9" s="32" t="str">
        <f t="shared" si="4"/>
        <v>Ano</v>
      </c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</row>
    <row r="10" spans="1:41" s="3" customFormat="1" ht="30" customHeight="1" x14ac:dyDescent="0.25">
      <c r="A10" s="37">
        <v>4</v>
      </c>
      <c r="B10" s="72">
        <v>95</v>
      </c>
      <c r="C10" s="73"/>
      <c r="D10" s="120"/>
      <c r="E10" s="14"/>
      <c r="F10" s="14"/>
      <c r="G10" s="14"/>
      <c r="H10" s="14"/>
      <c r="I10" s="121"/>
      <c r="J10" s="19">
        <f t="shared" si="0"/>
        <v>0</v>
      </c>
      <c r="K10" s="15"/>
      <c r="L10" s="14"/>
      <c r="M10" s="14"/>
      <c r="N10" s="14"/>
      <c r="O10" s="16"/>
      <c r="P10" s="19">
        <f t="shared" si="1"/>
        <v>0</v>
      </c>
      <c r="Q10" s="143"/>
      <c r="R10" s="19">
        <f t="shared" si="2"/>
        <v>0</v>
      </c>
      <c r="S10" s="13">
        <f t="shared" si="3"/>
        <v>1</v>
      </c>
      <c r="T10" s="32" t="str">
        <f t="shared" si="4"/>
        <v>Ano</v>
      </c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</row>
    <row r="11" spans="1:41" s="3" customFormat="1" ht="30" customHeight="1" x14ac:dyDescent="0.25">
      <c r="A11" s="37">
        <v>5</v>
      </c>
      <c r="B11" s="72">
        <v>97</v>
      </c>
      <c r="C11" s="73"/>
      <c r="D11" s="120"/>
      <c r="E11" s="14"/>
      <c r="F11" s="14"/>
      <c r="G11" s="14"/>
      <c r="H11" s="14"/>
      <c r="I11" s="121"/>
      <c r="J11" s="19">
        <f t="shared" si="0"/>
        <v>0</v>
      </c>
      <c r="K11" s="15"/>
      <c r="L11" s="14"/>
      <c r="M11" s="14"/>
      <c r="N11" s="14"/>
      <c r="O11" s="16"/>
      <c r="P11" s="19">
        <f t="shared" si="1"/>
        <v>0</v>
      </c>
      <c r="Q11" s="143"/>
      <c r="R11" s="19">
        <f t="shared" si="2"/>
        <v>0</v>
      </c>
      <c r="S11" s="13">
        <f t="shared" si="3"/>
        <v>1</v>
      </c>
      <c r="T11" s="32" t="str">
        <f t="shared" si="4"/>
        <v>Ano</v>
      </c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</row>
    <row r="12" spans="1:41" s="3" customFormat="1" ht="30" customHeight="1" x14ac:dyDescent="0.25">
      <c r="A12" s="37">
        <v>6</v>
      </c>
      <c r="B12" s="72">
        <v>101</v>
      </c>
      <c r="C12" s="73"/>
      <c r="D12" s="120"/>
      <c r="E12" s="14"/>
      <c r="F12" s="14"/>
      <c r="G12" s="14"/>
      <c r="H12" s="14"/>
      <c r="I12" s="121"/>
      <c r="J12" s="19">
        <f t="shared" si="0"/>
        <v>0</v>
      </c>
      <c r="K12" s="15"/>
      <c r="L12" s="14"/>
      <c r="M12" s="14"/>
      <c r="N12" s="14"/>
      <c r="O12" s="16"/>
      <c r="P12" s="19">
        <f t="shared" si="1"/>
        <v>0</v>
      </c>
      <c r="Q12" s="143"/>
      <c r="R12" s="19">
        <f t="shared" si="2"/>
        <v>0</v>
      </c>
      <c r="S12" s="13">
        <f t="shared" si="3"/>
        <v>1</v>
      </c>
      <c r="T12" s="32" t="str">
        <f t="shared" si="4"/>
        <v>Ano</v>
      </c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</row>
    <row r="13" spans="1:41" ht="30" customHeight="1" x14ac:dyDescent="0.25">
      <c r="A13" s="37">
        <v>7</v>
      </c>
      <c r="B13" s="72">
        <v>108</v>
      </c>
      <c r="C13" s="73"/>
      <c r="D13" s="120"/>
      <c r="E13" s="14"/>
      <c r="F13" s="14"/>
      <c r="G13" s="14"/>
      <c r="H13" s="14"/>
      <c r="I13" s="121"/>
      <c r="J13" s="19">
        <f t="shared" si="0"/>
        <v>0</v>
      </c>
      <c r="K13" s="15"/>
      <c r="L13" s="14"/>
      <c r="M13" s="14"/>
      <c r="N13" s="14"/>
      <c r="O13" s="16"/>
      <c r="P13" s="19">
        <f t="shared" si="1"/>
        <v>0</v>
      </c>
      <c r="Q13" s="143"/>
      <c r="R13" s="19">
        <f t="shared" si="2"/>
        <v>0</v>
      </c>
      <c r="S13" s="13">
        <f t="shared" si="3"/>
        <v>1</v>
      </c>
      <c r="T13" s="32" t="str">
        <f t="shared" si="4"/>
        <v>Ano</v>
      </c>
    </row>
    <row r="14" spans="1:41" ht="30" customHeight="1" x14ac:dyDescent="0.25">
      <c r="A14" s="37">
        <v>8</v>
      </c>
      <c r="B14" s="72">
        <v>119</v>
      </c>
      <c r="C14" s="73"/>
      <c r="D14" s="120"/>
      <c r="E14" s="14"/>
      <c r="F14" s="14"/>
      <c r="G14" s="14"/>
      <c r="H14" s="14"/>
      <c r="I14" s="121"/>
      <c r="J14" s="19">
        <f t="shared" si="0"/>
        <v>0</v>
      </c>
      <c r="K14" s="15"/>
      <c r="L14" s="14"/>
      <c r="M14" s="14"/>
      <c r="N14" s="14"/>
      <c r="O14" s="16"/>
      <c r="P14" s="19">
        <f t="shared" si="1"/>
        <v>0</v>
      </c>
      <c r="Q14" s="143"/>
      <c r="R14" s="19">
        <f t="shared" si="2"/>
        <v>0</v>
      </c>
      <c r="S14" s="13">
        <f t="shared" si="3"/>
        <v>1</v>
      </c>
      <c r="T14" s="32" t="str">
        <f t="shared" si="4"/>
        <v>Ano</v>
      </c>
    </row>
    <row r="15" spans="1:41" ht="30" customHeight="1" x14ac:dyDescent="0.25">
      <c r="A15" s="37">
        <v>9</v>
      </c>
      <c r="B15" s="72">
        <v>125</v>
      </c>
      <c r="C15" s="73"/>
      <c r="D15" s="120"/>
      <c r="E15" s="14"/>
      <c r="F15" s="14"/>
      <c r="G15" s="14"/>
      <c r="H15" s="14"/>
      <c r="I15" s="121"/>
      <c r="J15" s="19">
        <f t="shared" si="0"/>
        <v>0</v>
      </c>
      <c r="K15" s="15"/>
      <c r="L15" s="14"/>
      <c r="M15" s="14"/>
      <c r="N15" s="14"/>
      <c r="O15" s="16"/>
      <c r="P15" s="19">
        <f t="shared" si="1"/>
        <v>0</v>
      </c>
      <c r="Q15" s="143"/>
      <c r="R15" s="19">
        <f t="shared" si="2"/>
        <v>0</v>
      </c>
      <c r="S15" s="13">
        <f t="shared" si="3"/>
        <v>1</v>
      </c>
      <c r="T15" s="32" t="str">
        <f t="shared" si="4"/>
        <v>Ano</v>
      </c>
    </row>
    <row r="16" spans="1:41" s="4" customFormat="1" ht="30" customHeight="1" x14ac:dyDescent="0.3">
      <c r="A16" s="37">
        <v>10</v>
      </c>
      <c r="B16" s="72">
        <v>149</v>
      </c>
      <c r="C16" s="73"/>
      <c r="D16" s="120"/>
      <c r="E16" s="14"/>
      <c r="F16" s="14"/>
      <c r="G16" s="14"/>
      <c r="H16" s="14"/>
      <c r="I16" s="121"/>
      <c r="J16" s="19">
        <f t="shared" si="0"/>
        <v>0</v>
      </c>
      <c r="K16" s="15"/>
      <c r="L16" s="14"/>
      <c r="M16" s="14"/>
      <c r="N16" s="14"/>
      <c r="O16" s="16"/>
      <c r="P16" s="19">
        <f t="shared" si="1"/>
        <v>0</v>
      </c>
      <c r="Q16" s="143"/>
      <c r="R16" s="19">
        <f t="shared" si="2"/>
        <v>0</v>
      </c>
      <c r="S16" s="13">
        <f t="shared" si="3"/>
        <v>1</v>
      </c>
      <c r="T16" s="32" t="str">
        <f t="shared" si="4"/>
        <v>Ano</v>
      </c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</row>
    <row r="17" spans="1:41" s="4" customFormat="1" ht="30" customHeight="1" x14ac:dyDescent="0.3">
      <c r="A17" s="37">
        <v>12</v>
      </c>
      <c r="B17" s="72">
        <v>161</v>
      </c>
      <c r="C17" s="73"/>
      <c r="D17" s="120"/>
      <c r="E17" s="14"/>
      <c r="F17" s="14"/>
      <c r="G17" s="14"/>
      <c r="H17" s="14"/>
      <c r="I17" s="121"/>
      <c r="J17" s="19">
        <f t="shared" ref="J17:J23" si="5">SUM(D17:I17)</f>
        <v>0</v>
      </c>
      <c r="K17" s="15"/>
      <c r="L17" s="14"/>
      <c r="M17" s="14"/>
      <c r="N17" s="14"/>
      <c r="O17" s="16"/>
      <c r="P17" s="19">
        <f t="shared" ref="P17:P23" si="6">J17+K17+L17+M17+N17+O17</f>
        <v>0</v>
      </c>
      <c r="Q17" s="143"/>
      <c r="R17" s="19">
        <f t="shared" ref="R17:R23" si="7">P17+Q17</f>
        <v>0</v>
      </c>
      <c r="S17" s="13">
        <f t="shared" si="3"/>
        <v>1</v>
      </c>
      <c r="T17" s="32" t="str">
        <f t="shared" ref="T17:T23" si="8">IF(S17&gt;$T$2,"Nie","Ano")</f>
        <v>Ano</v>
      </c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</row>
    <row r="18" spans="1:41" s="4" customFormat="1" ht="30" customHeight="1" x14ac:dyDescent="0.3">
      <c r="A18" s="37">
        <v>16</v>
      </c>
      <c r="B18" s="72">
        <v>205</v>
      </c>
      <c r="C18" s="73"/>
      <c r="D18" s="120"/>
      <c r="E18" s="14"/>
      <c r="F18" s="14"/>
      <c r="G18" s="14"/>
      <c r="H18" s="14"/>
      <c r="I18" s="121"/>
      <c r="J18" s="19">
        <f t="shared" si="5"/>
        <v>0</v>
      </c>
      <c r="K18" s="15"/>
      <c r="L18" s="14"/>
      <c r="M18" s="14"/>
      <c r="N18" s="14"/>
      <c r="O18" s="16"/>
      <c r="P18" s="19">
        <f t="shared" si="6"/>
        <v>0</v>
      </c>
      <c r="Q18" s="143"/>
      <c r="R18" s="19">
        <f t="shared" si="7"/>
        <v>0</v>
      </c>
      <c r="S18" s="13">
        <f t="shared" si="3"/>
        <v>1</v>
      </c>
      <c r="T18" s="32" t="str">
        <f t="shared" si="8"/>
        <v>Ano</v>
      </c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</row>
    <row r="19" spans="1:41" s="4" customFormat="1" ht="30" customHeight="1" x14ac:dyDescent="0.3">
      <c r="A19" s="37">
        <v>18</v>
      </c>
      <c r="B19" s="37"/>
      <c r="C19" s="12"/>
      <c r="D19" s="15"/>
      <c r="E19" s="14"/>
      <c r="F19" s="14"/>
      <c r="G19" s="14"/>
      <c r="H19" s="14"/>
      <c r="I19" s="16"/>
      <c r="J19" s="19">
        <f t="shared" si="5"/>
        <v>0</v>
      </c>
      <c r="K19" s="15"/>
      <c r="L19" s="14"/>
      <c r="M19" s="14"/>
      <c r="N19" s="14"/>
      <c r="O19" s="16"/>
      <c r="P19" s="19">
        <f t="shared" si="6"/>
        <v>0</v>
      </c>
      <c r="Q19" s="14"/>
      <c r="R19" s="19">
        <f t="shared" si="7"/>
        <v>0</v>
      </c>
      <c r="S19" s="13">
        <f t="shared" si="3"/>
        <v>1</v>
      </c>
      <c r="T19" s="32" t="str">
        <f t="shared" si="8"/>
        <v>Ano</v>
      </c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</row>
    <row r="20" spans="1:41" s="3" customFormat="1" ht="30" customHeight="1" x14ac:dyDescent="0.25">
      <c r="A20" s="37">
        <v>19</v>
      </c>
      <c r="B20" s="37"/>
      <c r="C20" s="12"/>
      <c r="D20" s="15"/>
      <c r="E20" s="14"/>
      <c r="F20" s="14"/>
      <c r="G20" s="14"/>
      <c r="H20" s="14"/>
      <c r="I20" s="16"/>
      <c r="J20" s="19">
        <f t="shared" si="5"/>
        <v>0</v>
      </c>
      <c r="K20" s="15"/>
      <c r="L20" s="14"/>
      <c r="M20" s="14"/>
      <c r="N20" s="14"/>
      <c r="O20" s="16"/>
      <c r="P20" s="19">
        <f t="shared" si="6"/>
        <v>0</v>
      </c>
      <c r="Q20" s="14"/>
      <c r="R20" s="19">
        <f t="shared" si="7"/>
        <v>0</v>
      </c>
      <c r="S20" s="13">
        <f t="shared" si="3"/>
        <v>1</v>
      </c>
      <c r="T20" s="32" t="str">
        <f t="shared" si="8"/>
        <v>Ano</v>
      </c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</row>
    <row r="21" spans="1:41" ht="30" customHeight="1" x14ac:dyDescent="0.25">
      <c r="A21" s="37">
        <v>20</v>
      </c>
      <c r="B21" s="37"/>
      <c r="C21" s="12"/>
      <c r="D21" s="15"/>
      <c r="E21" s="14"/>
      <c r="F21" s="14"/>
      <c r="G21" s="14"/>
      <c r="H21" s="14"/>
      <c r="I21" s="16"/>
      <c r="J21" s="19">
        <f t="shared" si="5"/>
        <v>0</v>
      </c>
      <c r="K21" s="15"/>
      <c r="L21" s="14"/>
      <c r="M21" s="14"/>
      <c r="N21" s="14"/>
      <c r="O21" s="16"/>
      <c r="P21" s="19">
        <f t="shared" si="6"/>
        <v>0</v>
      </c>
      <c r="Q21" s="14"/>
      <c r="R21" s="19">
        <f t="shared" si="7"/>
        <v>0</v>
      </c>
      <c r="S21" s="13">
        <f t="shared" si="3"/>
        <v>1</v>
      </c>
      <c r="T21" s="32" t="str">
        <f t="shared" si="8"/>
        <v>Ano</v>
      </c>
    </row>
    <row r="22" spans="1:41" ht="30" customHeight="1" x14ac:dyDescent="0.25">
      <c r="A22" s="37">
        <v>21</v>
      </c>
      <c r="B22" s="37"/>
      <c r="C22" s="12"/>
      <c r="D22" s="15"/>
      <c r="E22" s="14"/>
      <c r="F22" s="14"/>
      <c r="G22" s="14"/>
      <c r="H22" s="14"/>
      <c r="I22" s="16"/>
      <c r="J22" s="19">
        <f t="shared" si="5"/>
        <v>0</v>
      </c>
      <c r="K22" s="15"/>
      <c r="L22" s="14"/>
      <c r="M22" s="14"/>
      <c r="N22" s="14"/>
      <c r="O22" s="16"/>
      <c r="P22" s="19">
        <f t="shared" si="6"/>
        <v>0</v>
      </c>
      <c r="Q22" s="14"/>
      <c r="R22" s="19">
        <f t="shared" si="7"/>
        <v>0</v>
      </c>
      <c r="S22" s="13">
        <f t="shared" si="3"/>
        <v>1</v>
      </c>
      <c r="T22" s="32" t="str">
        <f t="shared" si="8"/>
        <v>Ano</v>
      </c>
    </row>
    <row r="23" spans="1:41" ht="30" customHeight="1" thickBot="1" x14ac:dyDescent="0.3">
      <c r="A23" s="37">
        <v>22</v>
      </c>
      <c r="B23" s="38"/>
      <c r="C23" s="22"/>
      <c r="D23" s="23"/>
      <c r="E23" s="24"/>
      <c r="F23" s="24"/>
      <c r="G23" s="24"/>
      <c r="H23" s="24"/>
      <c r="I23" s="25"/>
      <c r="J23" s="26">
        <f t="shared" si="5"/>
        <v>0</v>
      </c>
      <c r="K23" s="23"/>
      <c r="L23" s="24"/>
      <c r="M23" s="24"/>
      <c r="N23" s="24"/>
      <c r="O23" s="25"/>
      <c r="P23" s="26">
        <f t="shared" si="6"/>
        <v>0</v>
      </c>
      <c r="Q23" s="24"/>
      <c r="R23" s="26">
        <f t="shared" si="7"/>
        <v>0</v>
      </c>
      <c r="S23" s="27">
        <f t="shared" si="3"/>
        <v>1</v>
      </c>
      <c r="T23" s="33" t="str">
        <f t="shared" si="8"/>
        <v>Ano</v>
      </c>
    </row>
    <row r="24" spans="1:41" ht="13.8" thickTop="1" x14ac:dyDescent="0.25"/>
  </sheetData>
  <mergeCells count="15">
    <mergeCell ref="A1:T1"/>
    <mergeCell ref="S2:S3"/>
    <mergeCell ref="T2:T3"/>
    <mergeCell ref="S4:S6"/>
    <mergeCell ref="T4:T6"/>
    <mergeCell ref="A2:C5"/>
    <mergeCell ref="R2:R6"/>
    <mergeCell ref="D2:I2"/>
    <mergeCell ref="J2:J6"/>
    <mergeCell ref="K2:Q2"/>
    <mergeCell ref="D3:I3"/>
    <mergeCell ref="K3:Q3"/>
    <mergeCell ref="P4:P6"/>
    <mergeCell ref="D5:I5"/>
    <mergeCell ref="K5:O5"/>
  </mergeCells>
  <conditionalFormatting sqref="T8:T11 T13:T23">
    <cfRule type="cellIs" dxfId="37" priority="7" stopIfTrue="1" operator="equal">
      <formula>"Ne"</formula>
    </cfRule>
    <cfRule type="cellIs" dxfId="36" priority="8" stopIfTrue="1" operator="equal">
      <formula>"Ano"</formula>
    </cfRule>
  </conditionalFormatting>
  <conditionalFormatting sqref="T12">
    <cfRule type="cellIs" dxfId="35" priority="3" stopIfTrue="1" operator="equal">
      <formula>"Ne"</formula>
    </cfRule>
    <cfRule type="cellIs" dxfId="34" priority="4" stopIfTrue="1" operator="equal">
      <formula>"Ano"</formula>
    </cfRule>
  </conditionalFormatting>
  <pageMargins left="0.7" right="0.7" top="0.75" bottom="0.75" header="0.3" footer="0.3"/>
  <pageSetup paperSize="9" orientation="portrait" verticalDpi="0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5D33ABE0F54844198055484CF1D37E8" ma:contentTypeVersion="4" ma:contentTypeDescription="Umožňuje vytvoriť nový dokument." ma:contentTypeScope="" ma:versionID="72a0b050cf58ee8c8957ef034aa7c76d">
  <xsd:schema xmlns:xsd="http://www.w3.org/2001/XMLSchema" xmlns:xs="http://www.w3.org/2001/XMLSchema" xmlns:p="http://schemas.microsoft.com/office/2006/metadata/properties" xmlns:ns2="6b1daac5-28e1-4040-9917-8e04eae7430b" targetNamespace="http://schemas.microsoft.com/office/2006/metadata/properties" ma:root="true" ma:fieldsID="dc0300c6e5e9cba1d573c26c5a5bebad" ns2:_="">
    <xsd:import namespace="6b1daac5-28e1-4040-9917-8e04eae7430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b1daac5-28e1-4040-9917-8e04eae7430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EF85590-025C-4D40-99AE-B6978CB6AC9C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6B69477-8B8F-4CBE-B6E4-858B0AC0DE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b1daac5-28e1-4040-9917-8e04eae7430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64408C9-5903-4436-878E-372110A1584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16</vt:i4>
      </vt:variant>
    </vt:vector>
  </HeadingPairs>
  <TitlesOfParts>
    <vt:vector size="16" baseType="lpstr">
      <vt:lpstr>T</vt:lpstr>
      <vt:lpstr>J</vt:lpstr>
      <vt:lpstr>L</vt:lpstr>
      <vt:lpstr>Z</vt:lpstr>
      <vt:lpstr>N</vt:lpstr>
      <vt:lpstr>F</vt:lpstr>
      <vt:lpstr>K</vt:lpstr>
      <vt:lpstr>B</vt:lpstr>
      <vt:lpstr>I</vt:lpstr>
      <vt:lpstr>M</vt:lpstr>
      <vt:lpstr>H</vt:lpstr>
      <vt:lpstr>E</vt:lpstr>
      <vt:lpstr>G</vt:lpstr>
      <vt:lpstr>D</vt:lpstr>
      <vt:lpstr>C</vt:lpstr>
      <vt:lpstr>HD_finak</vt:lpstr>
    </vt:vector>
  </TitlesOfParts>
  <Manager/>
  <Company>VSMU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FTF</dc:creator>
  <cp:keywords/>
  <dc:description/>
  <cp:lastModifiedBy>Používateľ systému Windows</cp:lastModifiedBy>
  <cp:revision/>
  <dcterms:created xsi:type="dcterms:W3CDTF">2004-01-16T11:05:14Z</dcterms:created>
  <dcterms:modified xsi:type="dcterms:W3CDTF">2021-02-14T19:39:19Z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0x01010045D33ABE0F54844198055484CF1D37E8</vt:lpwstr>
  </property>
</Properties>
</file>