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\Desktop\Článok Karentovaný časopis\"/>
    </mc:Choice>
  </mc:AlternateContent>
  <bookViews>
    <workbookView xWindow="0" yWindow="0" windowWidth="22644" windowHeight="8700" tabRatio="784" activeTab="15"/>
  </bookViews>
  <sheets>
    <sheet name="T" sheetId="61" r:id="rId1"/>
    <sheet name="J" sheetId="60" r:id="rId2"/>
    <sheet name="L" sheetId="39" r:id="rId3"/>
    <sheet name="Z" sheetId="49" r:id="rId4"/>
    <sheet name="N" sheetId="65" r:id="rId5"/>
    <sheet name="F" sheetId="64" r:id="rId6"/>
    <sheet name="K" sheetId="52" r:id="rId7"/>
    <sheet name="B" sheetId="63" r:id="rId8"/>
    <sheet name="I" sheetId="42" r:id="rId9"/>
    <sheet name="M" sheetId="48" r:id="rId10"/>
    <sheet name="H" sheetId="40" r:id="rId11"/>
    <sheet name="E" sheetId="37" r:id="rId12"/>
    <sheet name="G" sheetId="62" r:id="rId13"/>
    <sheet name="D" sheetId="36" r:id="rId14"/>
    <sheet name="C" sheetId="35" r:id="rId15"/>
    <sheet name="HD_finak" sheetId="11" r:id="rId16"/>
  </sheets>
  <definedNames>
    <definedName name="_xlnm._FilterDatabase" localSheetId="14" hidden="1">'C'!$A$7:$T$7</definedName>
    <definedName name="_xlnm._FilterDatabase" localSheetId="15" hidden="1">HD_finak!$A$7:$T$7</definedName>
    <definedName name="_xlnm._FilterDatabase" localSheetId="1" hidden="1">J!$A$7:$T$23</definedName>
    <definedName name="_xlnm._FilterDatabase" localSheetId="2" hidden="1">L!$A$7:$T$7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65" l="1"/>
  <c r="P23" i="65" s="1"/>
  <c r="R23" i="65" s="1"/>
  <c r="J22" i="65"/>
  <c r="P22" i="65" s="1"/>
  <c r="R22" i="65" s="1"/>
  <c r="J21" i="65"/>
  <c r="P21" i="65" s="1"/>
  <c r="R21" i="65" s="1"/>
  <c r="J20" i="65"/>
  <c r="P20" i="65" s="1"/>
  <c r="R20" i="65" s="1"/>
  <c r="J19" i="65"/>
  <c r="P19" i="65" s="1"/>
  <c r="R19" i="65" s="1"/>
  <c r="J18" i="65"/>
  <c r="P18" i="65" s="1"/>
  <c r="R18" i="65" s="1"/>
  <c r="J17" i="65"/>
  <c r="P17" i="65" s="1"/>
  <c r="R17" i="65" s="1"/>
  <c r="J16" i="65"/>
  <c r="P16" i="65" s="1"/>
  <c r="R16" i="65" s="1"/>
  <c r="J15" i="65"/>
  <c r="P15" i="65" s="1"/>
  <c r="R15" i="65" s="1"/>
  <c r="J14" i="65"/>
  <c r="P14" i="65" s="1"/>
  <c r="R14" i="65" s="1"/>
  <c r="J13" i="65"/>
  <c r="P13" i="65" s="1"/>
  <c r="R13" i="65" s="1"/>
  <c r="J12" i="65"/>
  <c r="P12" i="65" s="1"/>
  <c r="R12" i="65" s="1"/>
  <c r="J11" i="65"/>
  <c r="P11" i="65" s="1"/>
  <c r="R11" i="65" s="1"/>
  <c r="J10" i="65"/>
  <c r="P10" i="65" s="1"/>
  <c r="R10" i="65" s="1"/>
  <c r="J9" i="65"/>
  <c r="P9" i="65" s="1"/>
  <c r="R9" i="65" s="1"/>
  <c r="J8" i="65"/>
  <c r="P8" i="65" s="1"/>
  <c r="R8" i="65" s="1"/>
  <c r="J23" i="48"/>
  <c r="P23" i="48" s="1"/>
  <c r="R23" i="48" s="1"/>
  <c r="J22" i="48"/>
  <c r="P22" i="48" s="1"/>
  <c r="R22" i="48" s="1"/>
  <c r="J21" i="48"/>
  <c r="P21" i="48" s="1"/>
  <c r="R21" i="48" s="1"/>
  <c r="J20" i="48"/>
  <c r="P20" i="48" s="1"/>
  <c r="R20" i="48" s="1"/>
  <c r="J19" i="48"/>
  <c r="P19" i="48" s="1"/>
  <c r="R19" i="48" s="1"/>
  <c r="J18" i="48"/>
  <c r="P18" i="48" s="1"/>
  <c r="R18" i="48" s="1"/>
  <c r="J17" i="48"/>
  <c r="P17" i="48" s="1"/>
  <c r="R17" i="48" s="1"/>
  <c r="J16" i="48"/>
  <c r="P16" i="48" s="1"/>
  <c r="R16" i="48" s="1"/>
  <c r="J15" i="48"/>
  <c r="P15" i="48" s="1"/>
  <c r="R15" i="48" s="1"/>
  <c r="J14" i="48"/>
  <c r="P14" i="48" s="1"/>
  <c r="R14" i="48" s="1"/>
  <c r="J13" i="48"/>
  <c r="P13" i="48" s="1"/>
  <c r="R13" i="48" s="1"/>
  <c r="J12" i="48"/>
  <c r="P12" i="48" s="1"/>
  <c r="R12" i="48" s="1"/>
  <c r="J11" i="48"/>
  <c r="P11" i="48" s="1"/>
  <c r="R11" i="48" s="1"/>
  <c r="J10" i="48"/>
  <c r="P10" i="48" s="1"/>
  <c r="R10" i="48" s="1"/>
  <c r="J9" i="48"/>
  <c r="P9" i="48" s="1"/>
  <c r="R9" i="48" s="1"/>
  <c r="J8" i="48"/>
  <c r="P8" i="48" s="1"/>
  <c r="R8" i="48" s="1"/>
  <c r="J23" i="63"/>
  <c r="P23" i="63" s="1"/>
  <c r="R23" i="63" s="1"/>
  <c r="J22" i="63"/>
  <c r="P22" i="63" s="1"/>
  <c r="R22" i="63" s="1"/>
  <c r="J21" i="63"/>
  <c r="P21" i="63" s="1"/>
  <c r="R21" i="63" s="1"/>
  <c r="J20" i="63"/>
  <c r="P20" i="63" s="1"/>
  <c r="R20" i="63" s="1"/>
  <c r="J19" i="63"/>
  <c r="P19" i="63" s="1"/>
  <c r="R19" i="63" s="1"/>
  <c r="J18" i="63"/>
  <c r="P18" i="63" s="1"/>
  <c r="R18" i="63" s="1"/>
  <c r="J17" i="63"/>
  <c r="P17" i="63" s="1"/>
  <c r="J16" i="63"/>
  <c r="P16" i="63" s="1"/>
  <c r="J15" i="63"/>
  <c r="P15" i="63" s="1"/>
  <c r="J14" i="63"/>
  <c r="P14" i="63" s="1"/>
  <c r="J13" i="63"/>
  <c r="P13" i="63" s="1"/>
  <c r="J12" i="63"/>
  <c r="P12" i="63" s="1"/>
  <c r="R12" i="63" s="1"/>
  <c r="J11" i="63"/>
  <c r="P11" i="63" s="1"/>
  <c r="R14" i="63" s="1"/>
  <c r="J10" i="63"/>
  <c r="P10" i="63" s="1"/>
  <c r="R9" i="63" s="1"/>
  <c r="J9" i="63"/>
  <c r="P9" i="63" s="1"/>
  <c r="R17" i="63" s="1"/>
  <c r="J8" i="63"/>
  <c r="P8" i="63" s="1"/>
  <c r="R8" i="63" s="1"/>
  <c r="J23" i="64"/>
  <c r="P23" i="64" s="1"/>
  <c r="R23" i="64" s="1"/>
  <c r="J22" i="64"/>
  <c r="P22" i="64" s="1"/>
  <c r="R22" i="64" s="1"/>
  <c r="J21" i="64"/>
  <c r="P21" i="64" s="1"/>
  <c r="R21" i="64" s="1"/>
  <c r="J20" i="64"/>
  <c r="P20" i="64" s="1"/>
  <c r="R20" i="64" s="1"/>
  <c r="J19" i="64"/>
  <c r="P19" i="64" s="1"/>
  <c r="R19" i="64" s="1"/>
  <c r="J18" i="64"/>
  <c r="P18" i="64" s="1"/>
  <c r="R18" i="64" s="1"/>
  <c r="J17" i="64"/>
  <c r="P17" i="64" s="1"/>
  <c r="R17" i="64" s="1"/>
  <c r="J16" i="64"/>
  <c r="P16" i="64" s="1"/>
  <c r="R16" i="64" s="1"/>
  <c r="J15" i="64"/>
  <c r="P15" i="64" s="1"/>
  <c r="R15" i="64" s="1"/>
  <c r="J14" i="64"/>
  <c r="P14" i="64" s="1"/>
  <c r="R14" i="64" s="1"/>
  <c r="J13" i="64"/>
  <c r="P13" i="64" s="1"/>
  <c r="R13" i="64" s="1"/>
  <c r="J12" i="64"/>
  <c r="P12" i="64" s="1"/>
  <c r="R12" i="64" s="1"/>
  <c r="J11" i="64"/>
  <c r="P11" i="64" s="1"/>
  <c r="R11" i="64" s="1"/>
  <c r="J10" i="64"/>
  <c r="P10" i="64" s="1"/>
  <c r="R10" i="64" s="1"/>
  <c r="J9" i="64"/>
  <c r="P9" i="64" s="1"/>
  <c r="R9" i="64" s="1"/>
  <c r="J8" i="64"/>
  <c r="P8" i="64" s="1"/>
  <c r="R8" i="64" s="1"/>
  <c r="J23" i="62"/>
  <c r="P23" i="62" s="1"/>
  <c r="R23" i="62" s="1"/>
  <c r="J22" i="62"/>
  <c r="P22" i="62" s="1"/>
  <c r="R22" i="62" s="1"/>
  <c r="J21" i="62"/>
  <c r="P21" i="62" s="1"/>
  <c r="R21" i="62" s="1"/>
  <c r="J20" i="62"/>
  <c r="P20" i="62" s="1"/>
  <c r="R20" i="62" s="1"/>
  <c r="J19" i="62"/>
  <c r="P19" i="62" s="1"/>
  <c r="R19" i="62" s="1"/>
  <c r="J18" i="62"/>
  <c r="P18" i="62" s="1"/>
  <c r="R18" i="62" s="1"/>
  <c r="J17" i="62"/>
  <c r="P17" i="62" s="1"/>
  <c r="R17" i="62" s="1"/>
  <c r="J16" i="62"/>
  <c r="P16" i="62" s="1"/>
  <c r="R16" i="62" s="1"/>
  <c r="J15" i="62"/>
  <c r="P15" i="62" s="1"/>
  <c r="R15" i="62" s="1"/>
  <c r="J14" i="62"/>
  <c r="P14" i="62" s="1"/>
  <c r="R14" i="62" s="1"/>
  <c r="J13" i="62"/>
  <c r="P13" i="62" s="1"/>
  <c r="R13" i="62" s="1"/>
  <c r="J12" i="62"/>
  <c r="P12" i="62" s="1"/>
  <c r="R12" i="62" s="1"/>
  <c r="J11" i="62"/>
  <c r="P11" i="62" s="1"/>
  <c r="R11" i="62" s="1"/>
  <c r="J10" i="62"/>
  <c r="P10" i="62" s="1"/>
  <c r="R10" i="62" s="1"/>
  <c r="J9" i="62"/>
  <c r="P9" i="62" s="1"/>
  <c r="R9" i="62" s="1"/>
  <c r="J8" i="62"/>
  <c r="R13" i="63" l="1"/>
  <c r="R16" i="63"/>
  <c r="S8" i="63" s="1"/>
  <c r="R15" i="63"/>
  <c r="R11" i="63"/>
  <c r="R10" i="63"/>
  <c r="S17" i="63" s="1"/>
  <c r="S8" i="65"/>
  <c r="T8" i="65" s="1"/>
  <c r="S9" i="65"/>
  <c r="T9" i="65" s="1"/>
  <c r="S10" i="65"/>
  <c r="T10" i="65" s="1"/>
  <c r="S11" i="65"/>
  <c r="T11" i="65" s="1"/>
  <c r="S12" i="65"/>
  <c r="T12" i="65" s="1"/>
  <c r="S13" i="65"/>
  <c r="T13" i="65" s="1"/>
  <c r="S14" i="65"/>
  <c r="T14" i="65" s="1"/>
  <c r="S15" i="65"/>
  <c r="T15" i="65" s="1"/>
  <c r="S16" i="65"/>
  <c r="T16" i="65" s="1"/>
  <c r="S17" i="65"/>
  <c r="T17" i="65" s="1"/>
  <c r="S18" i="65"/>
  <c r="T18" i="65" s="1"/>
  <c r="S19" i="65"/>
  <c r="T19" i="65" s="1"/>
  <c r="S20" i="65"/>
  <c r="T20" i="65" s="1"/>
  <c r="S21" i="65"/>
  <c r="T21" i="65" s="1"/>
  <c r="S22" i="65"/>
  <c r="T22" i="65" s="1"/>
  <c r="S23" i="65"/>
  <c r="T23" i="65" s="1"/>
  <c r="S8" i="48"/>
  <c r="T8" i="48" s="1"/>
  <c r="S9" i="48"/>
  <c r="T9" i="48" s="1"/>
  <c r="S10" i="48"/>
  <c r="T10" i="48" s="1"/>
  <c r="S11" i="48"/>
  <c r="T11" i="48" s="1"/>
  <c r="S12" i="48"/>
  <c r="T12" i="48" s="1"/>
  <c r="S13" i="48"/>
  <c r="T13" i="48" s="1"/>
  <c r="S14" i="48"/>
  <c r="T14" i="48" s="1"/>
  <c r="S15" i="48"/>
  <c r="T15" i="48" s="1"/>
  <c r="S16" i="48"/>
  <c r="T16" i="48" s="1"/>
  <c r="S17" i="48"/>
  <c r="T17" i="48" s="1"/>
  <c r="S18" i="48"/>
  <c r="T18" i="48" s="1"/>
  <c r="S19" i="48"/>
  <c r="T19" i="48" s="1"/>
  <c r="S20" i="48"/>
  <c r="T20" i="48" s="1"/>
  <c r="S21" i="48"/>
  <c r="T21" i="48" s="1"/>
  <c r="S22" i="48"/>
  <c r="T22" i="48" s="1"/>
  <c r="S23" i="48"/>
  <c r="T23" i="48" s="1"/>
  <c r="S11" i="63"/>
  <c r="S13" i="63"/>
  <c r="T19" i="63"/>
  <c r="T20" i="63"/>
  <c r="T21" i="63"/>
  <c r="T22" i="63"/>
  <c r="T23" i="63"/>
  <c r="S8" i="64"/>
  <c r="T8" i="64" s="1"/>
  <c r="S9" i="64"/>
  <c r="T9" i="64" s="1"/>
  <c r="S10" i="64"/>
  <c r="T10" i="64" s="1"/>
  <c r="S11" i="64"/>
  <c r="T11" i="64" s="1"/>
  <c r="S12" i="64"/>
  <c r="T12" i="64" s="1"/>
  <c r="S13" i="64"/>
  <c r="T13" i="64" s="1"/>
  <c r="S14" i="64"/>
  <c r="T14" i="64" s="1"/>
  <c r="S15" i="64"/>
  <c r="T15" i="64" s="1"/>
  <c r="S16" i="64"/>
  <c r="T16" i="64" s="1"/>
  <c r="S17" i="64"/>
  <c r="T17" i="64" s="1"/>
  <c r="S18" i="64"/>
  <c r="T18" i="64" s="1"/>
  <c r="S19" i="64"/>
  <c r="T19" i="64" s="1"/>
  <c r="S20" i="64"/>
  <c r="T20" i="64" s="1"/>
  <c r="S21" i="64"/>
  <c r="T21" i="64" s="1"/>
  <c r="S22" i="64"/>
  <c r="T22" i="64" s="1"/>
  <c r="S23" i="64"/>
  <c r="T23" i="64" s="1"/>
  <c r="S15" i="63" l="1"/>
  <c r="T15" i="63" s="1"/>
  <c r="S10" i="63"/>
  <c r="T10" i="63" s="1"/>
  <c r="S9" i="63"/>
  <c r="S14" i="63"/>
  <c r="S12" i="63"/>
  <c r="T12" i="63" s="1"/>
  <c r="S16" i="63"/>
  <c r="T16" i="63" s="1"/>
  <c r="S18" i="63"/>
  <c r="T18" i="63" s="1"/>
  <c r="T14" i="63"/>
  <c r="T13" i="63"/>
  <c r="T9" i="63"/>
  <c r="T17" i="63"/>
  <c r="T11" i="63"/>
  <c r="T8" i="63"/>
  <c r="J23" i="61"/>
  <c r="P23" i="61" s="1"/>
  <c r="R23" i="61" s="1"/>
  <c r="J22" i="61"/>
  <c r="P22" i="61" s="1"/>
  <c r="R22" i="61" s="1"/>
  <c r="J21" i="61"/>
  <c r="P21" i="61" s="1"/>
  <c r="R21" i="61" s="1"/>
  <c r="J20" i="61"/>
  <c r="P20" i="61" s="1"/>
  <c r="R20" i="61" s="1"/>
  <c r="J19" i="61"/>
  <c r="P19" i="61" s="1"/>
  <c r="R19" i="61" s="1"/>
  <c r="J18" i="61"/>
  <c r="P18" i="61" s="1"/>
  <c r="R18" i="61" s="1"/>
  <c r="J17" i="61"/>
  <c r="P17" i="61" s="1"/>
  <c r="R17" i="61" s="1"/>
  <c r="J16" i="61"/>
  <c r="P16" i="61" s="1"/>
  <c r="R16" i="61" s="1"/>
  <c r="J15" i="61"/>
  <c r="P15" i="61" s="1"/>
  <c r="R15" i="61" s="1"/>
  <c r="J14" i="61"/>
  <c r="P14" i="61" s="1"/>
  <c r="R14" i="61" s="1"/>
  <c r="J13" i="61"/>
  <c r="P13" i="61" s="1"/>
  <c r="R13" i="61" s="1"/>
  <c r="J12" i="61"/>
  <c r="P12" i="61" s="1"/>
  <c r="R12" i="61" s="1"/>
  <c r="J11" i="61"/>
  <c r="P11" i="61" s="1"/>
  <c r="R11" i="61" s="1"/>
  <c r="J10" i="61"/>
  <c r="P10" i="61" s="1"/>
  <c r="R10" i="61" s="1"/>
  <c r="J9" i="61"/>
  <c r="P9" i="61" s="1"/>
  <c r="R9" i="61" s="1"/>
  <c r="J8" i="61"/>
  <c r="P8" i="61" s="1"/>
  <c r="R8" i="61" s="1"/>
  <c r="S16" i="61" l="1"/>
  <c r="T16" i="61" s="1"/>
  <c r="S12" i="61"/>
  <c r="T12" i="61" s="1"/>
  <c r="S17" i="61"/>
  <c r="T17" i="61" s="1"/>
  <c r="S19" i="61"/>
  <c r="T19" i="61" s="1"/>
  <c r="S18" i="61"/>
  <c r="T18" i="61" s="1"/>
  <c r="S20" i="61"/>
  <c r="T20" i="61" s="1"/>
  <c r="S8" i="61"/>
  <c r="T8" i="61" s="1"/>
  <c r="S14" i="61"/>
  <c r="T14" i="61" s="1"/>
  <c r="S13" i="61"/>
  <c r="T13" i="61" s="1"/>
  <c r="S9" i="61"/>
  <c r="T9" i="61" s="1"/>
  <c r="S15" i="61"/>
  <c r="T15" i="61" s="1"/>
  <c r="S21" i="61"/>
  <c r="T21" i="61" s="1"/>
  <c r="S22" i="61"/>
  <c r="T22" i="61" s="1"/>
  <c r="S10" i="61"/>
  <c r="T10" i="61" s="1"/>
  <c r="S11" i="61"/>
  <c r="T11" i="61" s="1"/>
  <c r="S23" i="61"/>
  <c r="T23" i="61" s="1"/>
  <c r="J23" i="60"/>
  <c r="P23" i="60" s="1"/>
  <c r="R23" i="60" s="1"/>
  <c r="J22" i="60"/>
  <c r="P22" i="60" s="1"/>
  <c r="R22" i="60" s="1"/>
  <c r="J21" i="60"/>
  <c r="P21" i="60" s="1"/>
  <c r="R21" i="60" s="1"/>
  <c r="J20" i="60"/>
  <c r="P20" i="60" s="1"/>
  <c r="R20" i="60" s="1"/>
  <c r="J19" i="60"/>
  <c r="P19" i="60" s="1"/>
  <c r="R19" i="60" s="1"/>
  <c r="J18" i="60"/>
  <c r="P18" i="60" s="1"/>
  <c r="R18" i="60" s="1"/>
  <c r="J17" i="60"/>
  <c r="P17" i="60" s="1"/>
  <c r="R17" i="60" s="1"/>
  <c r="J16" i="60"/>
  <c r="P16" i="60" s="1"/>
  <c r="R16" i="60" s="1"/>
  <c r="J15" i="60"/>
  <c r="P15" i="60" s="1"/>
  <c r="R15" i="60" s="1"/>
  <c r="J14" i="60"/>
  <c r="P14" i="60" s="1"/>
  <c r="R14" i="60" s="1"/>
  <c r="J13" i="60"/>
  <c r="P13" i="60" s="1"/>
  <c r="R13" i="60" s="1"/>
  <c r="J12" i="60"/>
  <c r="P12" i="60" s="1"/>
  <c r="R12" i="60" s="1"/>
  <c r="J11" i="60"/>
  <c r="P11" i="60" s="1"/>
  <c r="R11" i="60" s="1"/>
  <c r="J10" i="60"/>
  <c r="P10" i="60" s="1"/>
  <c r="R10" i="60" s="1"/>
  <c r="J9" i="60"/>
  <c r="P9" i="60" s="1"/>
  <c r="R9" i="60" s="1"/>
  <c r="J8" i="60"/>
  <c r="P8" i="60" s="1"/>
  <c r="R8" i="60" s="1"/>
  <c r="S13" i="60" l="1"/>
  <c r="T13" i="60" s="1"/>
  <c r="S9" i="60"/>
  <c r="T9" i="60" s="1"/>
  <c r="S11" i="60"/>
  <c r="T11" i="60" s="1"/>
  <c r="S18" i="60"/>
  <c r="T18" i="60" s="1"/>
  <c r="S8" i="60"/>
  <c r="T8" i="60" s="1"/>
  <c r="S14" i="60"/>
  <c r="T14" i="60" s="1"/>
  <c r="S15" i="60"/>
  <c r="T15" i="60" s="1"/>
  <c r="S10" i="60"/>
  <c r="T10" i="60" s="1"/>
  <c r="S16" i="60"/>
  <c r="T16" i="60" s="1"/>
  <c r="S12" i="60"/>
  <c r="T12" i="60" s="1"/>
  <c r="S17" i="60"/>
  <c r="T17" i="60" s="1"/>
  <c r="S19" i="60"/>
  <c r="T19" i="60" s="1"/>
  <c r="S20" i="60"/>
  <c r="T20" i="60" s="1"/>
  <c r="S21" i="60"/>
  <c r="T21" i="60" s="1"/>
  <c r="S22" i="60"/>
  <c r="T22" i="60" s="1"/>
  <c r="S23" i="60"/>
  <c r="T23" i="60" s="1"/>
  <c r="J22" i="35" l="1"/>
  <c r="P22" i="35" s="1"/>
  <c r="R22" i="35" s="1"/>
  <c r="J23" i="35"/>
  <c r="P23" i="35" s="1"/>
  <c r="R23" i="35" s="1"/>
  <c r="J23" i="52"/>
  <c r="P23" i="52" s="1"/>
  <c r="R23" i="52" s="1"/>
  <c r="J22" i="52"/>
  <c r="P22" i="52" s="1"/>
  <c r="R22" i="52" s="1"/>
  <c r="J21" i="52"/>
  <c r="P21" i="52" s="1"/>
  <c r="R21" i="52" s="1"/>
  <c r="J20" i="52"/>
  <c r="P20" i="52" s="1"/>
  <c r="R20" i="52" s="1"/>
  <c r="J19" i="52"/>
  <c r="P19" i="52" s="1"/>
  <c r="R19" i="52" s="1"/>
  <c r="J18" i="52"/>
  <c r="P18" i="52" s="1"/>
  <c r="R18" i="52" s="1"/>
  <c r="J17" i="52"/>
  <c r="P17" i="52" s="1"/>
  <c r="R17" i="52" s="1"/>
  <c r="J16" i="52"/>
  <c r="P16" i="52" s="1"/>
  <c r="R16" i="52" s="1"/>
  <c r="J15" i="52"/>
  <c r="P15" i="52" s="1"/>
  <c r="R15" i="52" s="1"/>
  <c r="J14" i="52"/>
  <c r="P14" i="52" s="1"/>
  <c r="R14" i="52" s="1"/>
  <c r="J13" i="52"/>
  <c r="P13" i="52" s="1"/>
  <c r="R13" i="52" s="1"/>
  <c r="J12" i="52"/>
  <c r="P12" i="52" s="1"/>
  <c r="R12" i="52" s="1"/>
  <c r="J11" i="52"/>
  <c r="P11" i="52" s="1"/>
  <c r="R11" i="52" s="1"/>
  <c r="J10" i="52"/>
  <c r="P10" i="52" s="1"/>
  <c r="R10" i="52" s="1"/>
  <c r="J9" i="52"/>
  <c r="P9" i="52" s="1"/>
  <c r="R9" i="52" s="1"/>
  <c r="J8" i="52"/>
  <c r="P8" i="52" s="1"/>
  <c r="R8" i="52" s="1"/>
  <c r="J17" i="49"/>
  <c r="P17" i="49" s="1"/>
  <c r="R17" i="49" s="1"/>
  <c r="J18" i="49"/>
  <c r="P18" i="49" s="1"/>
  <c r="R18" i="49" s="1"/>
  <c r="J19" i="49"/>
  <c r="P19" i="49" s="1"/>
  <c r="R19" i="49" s="1"/>
  <c r="J20" i="49"/>
  <c r="P20" i="49" s="1"/>
  <c r="R20" i="49" s="1"/>
  <c r="J21" i="49"/>
  <c r="P21" i="49" s="1"/>
  <c r="R21" i="49" s="1"/>
  <c r="J22" i="49"/>
  <c r="P22" i="49" s="1"/>
  <c r="R22" i="49" s="1"/>
  <c r="J23" i="49"/>
  <c r="P23" i="49" s="1"/>
  <c r="R23" i="49" s="1"/>
  <c r="J17" i="39"/>
  <c r="P17" i="39" s="1"/>
  <c r="R17" i="39" s="1"/>
  <c r="J18" i="39"/>
  <c r="P18" i="39" s="1"/>
  <c r="R18" i="39" s="1"/>
  <c r="J19" i="39"/>
  <c r="P19" i="39" s="1"/>
  <c r="R19" i="39" s="1"/>
  <c r="J20" i="39"/>
  <c r="P20" i="39" s="1"/>
  <c r="R20" i="39" s="1"/>
  <c r="J21" i="39"/>
  <c r="P21" i="39" s="1"/>
  <c r="R21" i="39" s="1"/>
  <c r="J22" i="39"/>
  <c r="P22" i="39" s="1"/>
  <c r="R22" i="39" s="1"/>
  <c r="J23" i="39"/>
  <c r="P23" i="39" s="1"/>
  <c r="R23" i="39" s="1"/>
  <c r="J17" i="42"/>
  <c r="P17" i="42" s="1"/>
  <c r="R17" i="42" s="1"/>
  <c r="J18" i="42"/>
  <c r="P18" i="42" s="1"/>
  <c r="R18" i="42" s="1"/>
  <c r="J19" i="42"/>
  <c r="P19" i="42" s="1"/>
  <c r="R19" i="42" s="1"/>
  <c r="J20" i="42"/>
  <c r="P20" i="42" s="1"/>
  <c r="R20" i="42" s="1"/>
  <c r="J21" i="42"/>
  <c r="P21" i="42" s="1"/>
  <c r="R21" i="42" s="1"/>
  <c r="J22" i="42"/>
  <c r="P22" i="42" s="1"/>
  <c r="R22" i="42" s="1"/>
  <c r="J23" i="42"/>
  <c r="P23" i="42" s="1"/>
  <c r="R23" i="42" s="1"/>
  <c r="J17" i="40"/>
  <c r="P17" i="40" s="1"/>
  <c r="R17" i="40" s="1"/>
  <c r="J18" i="40"/>
  <c r="P18" i="40" s="1"/>
  <c r="R18" i="40" s="1"/>
  <c r="J19" i="40"/>
  <c r="P19" i="40" s="1"/>
  <c r="R19" i="40" s="1"/>
  <c r="J20" i="40"/>
  <c r="P20" i="40" s="1"/>
  <c r="R20" i="40" s="1"/>
  <c r="J21" i="40"/>
  <c r="P21" i="40" s="1"/>
  <c r="R21" i="40" s="1"/>
  <c r="J22" i="40"/>
  <c r="P22" i="40" s="1"/>
  <c r="R22" i="40" s="1"/>
  <c r="J23" i="40"/>
  <c r="P23" i="40" s="1"/>
  <c r="R23" i="40" s="1"/>
  <c r="J17" i="37"/>
  <c r="P17" i="37" s="1"/>
  <c r="R17" i="37" s="1"/>
  <c r="J18" i="37"/>
  <c r="P18" i="37" s="1"/>
  <c r="R18" i="37" s="1"/>
  <c r="J19" i="37"/>
  <c r="P19" i="37" s="1"/>
  <c r="R19" i="37" s="1"/>
  <c r="J20" i="37"/>
  <c r="P20" i="37" s="1"/>
  <c r="R20" i="37" s="1"/>
  <c r="J21" i="37"/>
  <c r="P21" i="37" s="1"/>
  <c r="R21" i="37" s="1"/>
  <c r="J22" i="37"/>
  <c r="P22" i="37" s="1"/>
  <c r="R22" i="37" s="1"/>
  <c r="J23" i="37"/>
  <c r="P23" i="37" s="1"/>
  <c r="R23" i="37" s="1"/>
  <c r="J17" i="36"/>
  <c r="P17" i="36" s="1"/>
  <c r="R17" i="36" s="1"/>
  <c r="J18" i="36"/>
  <c r="P18" i="36" s="1"/>
  <c r="R18" i="36" s="1"/>
  <c r="J19" i="36"/>
  <c r="P19" i="36" s="1"/>
  <c r="R19" i="36" s="1"/>
  <c r="J20" i="36"/>
  <c r="P20" i="36" s="1"/>
  <c r="R20" i="36" s="1"/>
  <c r="J21" i="36"/>
  <c r="P21" i="36" s="1"/>
  <c r="R21" i="36" s="1"/>
  <c r="J22" i="36"/>
  <c r="P22" i="36" s="1"/>
  <c r="R22" i="36" s="1"/>
  <c r="J23" i="36"/>
  <c r="P23" i="36" s="1"/>
  <c r="R23" i="36" s="1"/>
  <c r="J17" i="35"/>
  <c r="P17" i="35" s="1"/>
  <c r="R17" i="35" s="1"/>
  <c r="J18" i="35"/>
  <c r="P18" i="35" s="1"/>
  <c r="R18" i="35" s="1"/>
  <c r="J19" i="35"/>
  <c r="P19" i="35" s="1"/>
  <c r="R19" i="35" s="1"/>
  <c r="J20" i="35"/>
  <c r="P20" i="35" s="1"/>
  <c r="R20" i="35" s="1"/>
  <c r="J21" i="35"/>
  <c r="P21" i="35" s="1"/>
  <c r="R21" i="35" s="1"/>
  <c r="S14" i="52" l="1"/>
  <c r="T14" i="52" s="1"/>
  <c r="S9" i="52"/>
  <c r="T9" i="52" s="1"/>
  <c r="S20" i="52"/>
  <c r="T20" i="52" s="1"/>
  <c r="S21" i="52"/>
  <c r="T21" i="52" s="1"/>
  <c r="S11" i="52"/>
  <c r="T11" i="52" s="1"/>
  <c r="S22" i="52"/>
  <c r="T22" i="52" s="1"/>
  <c r="S12" i="52"/>
  <c r="T12" i="52" s="1"/>
  <c r="S23" i="52"/>
  <c r="T23" i="52" s="1"/>
  <c r="S10" i="52"/>
  <c r="T10" i="52" s="1"/>
  <c r="S13" i="52"/>
  <c r="T13" i="52" s="1"/>
  <c r="S18" i="52"/>
  <c r="T18" i="52" s="1"/>
  <c r="S16" i="52"/>
  <c r="T16" i="52" s="1"/>
  <c r="S17" i="52"/>
  <c r="T17" i="52" s="1"/>
  <c r="S15" i="52"/>
  <c r="T15" i="52" s="1"/>
  <c r="S8" i="52"/>
  <c r="T8" i="52" s="1"/>
  <c r="S19" i="52"/>
  <c r="T19" i="52" s="1"/>
  <c r="J16" i="11"/>
  <c r="J8" i="11"/>
  <c r="J18" i="11"/>
  <c r="P18" i="11" s="1"/>
  <c r="R18" i="11" s="1"/>
  <c r="P16" i="11" l="1"/>
  <c r="R16" i="11" s="1"/>
  <c r="P8" i="11"/>
  <c r="R8" i="11" s="1"/>
  <c r="J16" i="49" l="1"/>
  <c r="P16" i="49" s="1"/>
  <c r="R16" i="49" s="1"/>
  <c r="J15" i="49"/>
  <c r="P15" i="49" s="1"/>
  <c r="R15" i="49" s="1"/>
  <c r="J14" i="49"/>
  <c r="P14" i="49" s="1"/>
  <c r="R14" i="49" s="1"/>
  <c r="J13" i="49"/>
  <c r="P13" i="49" s="1"/>
  <c r="R13" i="49" s="1"/>
  <c r="J12" i="49"/>
  <c r="P12" i="49" s="1"/>
  <c r="R12" i="49" s="1"/>
  <c r="J11" i="49"/>
  <c r="P11" i="49" s="1"/>
  <c r="R11" i="49" s="1"/>
  <c r="J10" i="49"/>
  <c r="P10" i="49" s="1"/>
  <c r="R10" i="49" s="1"/>
  <c r="J9" i="49"/>
  <c r="P9" i="49" s="1"/>
  <c r="R9" i="49" s="1"/>
  <c r="J8" i="49"/>
  <c r="P8" i="49" s="1"/>
  <c r="R8" i="49" s="1"/>
  <c r="S8" i="49" l="1"/>
  <c r="T8" i="49" s="1"/>
  <c r="S12" i="49"/>
  <c r="T12" i="49" s="1"/>
  <c r="S11" i="49"/>
  <c r="T11" i="49" s="1"/>
  <c r="S10" i="49"/>
  <c r="T10" i="49" s="1"/>
  <c r="S13" i="49"/>
  <c r="T13" i="49" s="1"/>
  <c r="S14" i="49"/>
  <c r="T14" i="49" s="1"/>
  <c r="S23" i="49"/>
  <c r="T23" i="49" s="1"/>
  <c r="S22" i="49"/>
  <c r="T22" i="49" s="1"/>
  <c r="S17" i="49"/>
  <c r="T17" i="49" s="1"/>
  <c r="S21" i="49"/>
  <c r="T21" i="49" s="1"/>
  <c r="S18" i="49"/>
  <c r="T18" i="49" s="1"/>
  <c r="S19" i="49"/>
  <c r="T19" i="49" s="1"/>
  <c r="S20" i="49"/>
  <c r="T20" i="49" s="1"/>
  <c r="S15" i="49"/>
  <c r="T15" i="49" s="1"/>
  <c r="S16" i="49"/>
  <c r="T16" i="49" s="1"/>
  <c r="S9" i="49"/>
  <c r="T9" i="49" s="1"/>
  <c r="J8" i="35" l="1"/>
  <c r="J9" i="35"/>
  <c r="J10" i="35"/>
  <c r="J11" i="35"/>
  <c r="J12" i="35"/>
  <c r="J13" i="35"/>
  <c r="J14" i="35"/>
  <c r="J15" i="35"/>
  <c r="J16" i="35"/>
  <c r="J8" i="36"/>
  <c r="P8" i="36" s="1"/>
  <c r="R8" i="36" s="1"/>
  <c r="J9" i="36"/>
  <c r="P9" i="36" s="1"/>
  <c r="R9" i="36" s="1"/>
  <c r="J10" i="36"/>
  <c r="P10" i="36" s="1"/>
  <c r="R10" i="36" s="1"/>
  <c r="J11" i="36"/>
  <c r="P11" i="36" s="1"/>
  <c r="R11" i="36" s="1"/>
  <c r="J12" i="36"/>
  <c r="P12" i="36" s="1"/>
  <c r="R12" i="36" s="1"/>
  <c r="J13" i="36"/>
  <c r="P13" i="36" s="1"/>
  <c r="R13" i="36" s="1"/>
  <c r="J14" i="36"/>
  <c r="P14" i="36" s="1"/>
  <c r="R14" i="36" s="1"/>
  <c r="J15" i="36"/>
  <c r="P15" i="36" s="1"/>
  <c r="R15" i="36" s="1"/>
  <c r="J16" i="36"/>
  <c r="P16" i="36" s="1"/>
  <c r="R16" i="36" s="1"/>
  <c r="J8" i="37"/>
  <c r="P8" i="37" s="1"/>
  <c r="R8" i="37" s="1"/>
  <c r="J9" i="37"/>
  <c r="P9" i="37" s="1"/>
  <c r="R9" i="37" s="1"/>
  <c r="J10" i="37"/>
  <c r="P10" i="37" s="1"/>
  <c r="R10" i="37" s="1"/>
  <c r="J11" i="37"/>
  <c r="P11" i="37" s="1"/>
  <c r="R11" i="37" s="1"/>
  <c r="J12" i="37"/>
  <c r="P12" i="37" s="1"/>
  <c r="R12" i="37" s="1"/>
  <c r="J13" i="37"/>
  <c r="P13" i="37" s="1"/>
  <c r="R13" i="37" s="1"/>
  <c r="J14" i="37"/>
  <c r="P14" i="37" s="1"/>
  <c r="R14" i="37" s="1"/>
  <c r="J15" i="37"/>
  <c r="P15" i="37" s="1"/>
  <c r="R15" i="37" s="1"/>
  <c r="J16" i="37"/>
  <c r="P16" i="37" s="1"/>
  <c r="R16" i="37" s="1"/>
  <c r="J8" i="40"/>
  <c r="P8" i="40" s="1"/>
  <c r="R8" i="40" s="1"/>
  <c r="J9" i="40"/>
  <c r="P9" i="40" s="1"/>
  <c r="R9" i="40" s="1"/>
  <c r="J10" i="40"/>
  <c r="P10" i="40" s="1"/>
  <c r="R10" i="40" s="1"/>
  <c r="J11" i="40"/>
  <c r="P11" i="40" s="1"/>
  <c r="R11" i="40" s="1"/>
  <c r="J12" i="40"/>
  <c r="P12" i="40" s="1"/>
  <c r="R12" i="40" s="1"/>
  <c r="J13" i="40"/>
  <c r="P13" i="40" s="1"/>
  <c r="R13" i="40" s="1"/>
  <c r="J14" i="40"/>
  <c r="P14" i="40" s="1"/>
  <c r="R14" i="40" s="1"/>
  <c r="J15" i="40"/>
  <c r="P15" i="40" s="1"/>
  <c r="R15" i="40" s="1"/>
  <c r="J16" i="40"/>
  <c r="P16" i="40" s="1"/>
  <c r="R16" i="40" s="1"/>
  <c r="J8" i="42"/>
  <c r="P8" i="42" s="1"/>
  <c r="R8" i="42" s="1"/>
  <c r="J9" i="42"/>
  <c r="P9" i="42" s="1"/>
  <c r="R9" i="42" s="1"/>
  <c r="J10" i="42"/>
  <c r="P10" i="42" s="1"/>
  <c r="R10" i="42" s="1"/>
  <c r="J11" i="42"/>
  <c r="P11" i="42" s="1"/>
  <c r="R11" i="42" s="1"/>
  <c r="J12" i="42"/>
  <c r="P12" i="42" s="1"/>
  <c r="R12" i="42" s="1"/>
  <c r="J13" i="42"/>
  <c r="P13" i="42" s="1"/>
  <c r="R13" i="42" s="1"/>
  <c r="J14" i="42"/>
  <c r="P14" i="42" s="1"/>
  <c r="R14" i="42" s="1"/>
  <c r="J15" i="42"/>
  <c r="P15" i="42" s="1"/>
  <c r="R15" i="42" s="1"/>
  <c r="J16" i="42"/>
  <c r="P16" i="42" s="1"/>
  <c r="R16" i="42" s="1"/>
  <c r="J8" i="39"/>
  <c r="P8" i="39" s="1"/>
  <c r="R8" i="39" s="1"/>
  <c r="J9" i="39"/>
  <c r="P9" i="39" s="1"/>
  <c r="R9" i="39" s="1"/>
  <c r="J10" i="39"/>
  <c r="P10" i="39" s="1"/>
  <c r="R10" i="39" s="1"/>
  <c r="J11" i="39"/>
  <c r="P11" i="39" s="1"/>
  <c r="R11" i="39" s="1"/>
  <c r="J12" i="39"/>
  <c r="P12" i="39" s="1"/>
  <c r="R12" i="39" s="1"/>
  <c r="J13" i="39"/>
  <c r="P13" i="39" s="1"/>
  <c r="R13" i="39" s="1"/>
  <c r="J14" i="39"/>
  <c r="P14" i="39" s="1"/>
  <c r="R14" i="39" s="1"/>
  <c r="J15" i="39"/>
  <c r="P15" i="39" s="1"/>
  <c r="R15" i="39" s="1"/>
  <c r="J16" i="39"/>
  <c r="P16" i="39" s="1"/>
  <c r="R16" i="39" s="1"/>
  <c r="S12" i="42" l="1"/>
  <c r="T12" i="42" s="1"/>
  <c r="S10" i="36"/>
  <c r="T10" i="36" s="1"/>
  <c r="S10" i="39"/>
  <c r="T10" i="39" s="1"/>
  <c r="S13" i="37"/>
  <c r="T13" i="37" s="1"/>
  <c r="S14" i="37"/>
  <c r="T14" i="37" s="1"/>
  <c r="S9" i="40"/>
  <c r="T9" i="40" s="1"/>
  <c r="S16" i="39"/>
  <c r="T16" i="39" s="1"/>
  <c r="S8" i="39"/>
  <c r="T8" i="39" s="1"/>
  <c r="S10" i="42"/>
  <c r="T10" i="42" s="1"/>
  <c r="S15" i="40"/>
  <c r="T15" i="40" s="1"/>
  <c r="S22" i="40"/>
  <c r="T22" i="40" s="1"/>
  <c r="S17" i="40"/>
  <c r="T17" i="40" s="1"/>
  <c r="S20" i="40"/>
  <c r="T20" i="40" s="1"/>
  <c r="S21" i="40"/>
  <c r="T21" i="40" s="1"/>
  <c r="S19" i="40"/>
  <c r="T19" i="40" s="1"/>
  <c r="S23" i="40"/>
  <c r="T23" i="40" s="1"/>
  <c r="S18" i="40"/>
  <c r="T18" i="40" s="1"/>
  <c r="S12" i="37"/>
  <c r="T12" i="37" s="1"/>
  <c r="S9" i="36"/>
  <c r="T9" i="36" s="1"/>
  <c r="S15" i="39"/>
  <c r="T15" i="39" s="1"/>
  <c r="S17" i="39"/>
  <c r="T17" i="39" s="1"/>
  <c r="S21" i="39"/>
  <c r="T21" i="39" s="1"/>
  <c r="S20" i="39"/>
  <c r="T20" i="39" s="1"/>
  <c r="S23" i="39"/>
  <c r="T23" i="39" s="1"/>
  <c r="S22" i="39"/>
  <c r="T22" i="39" s="1"/>
  <c r="S19" i="39"/>
  <c r="T19" i="39" s="1"/>
  <c r="S18" i="39"/>
  <c r="T18" i="39" s="1"/>
  <c r="S9" i="42"/>
  <c r="T9" i="42" s="1"/>
  <c r="S14" i="40"/>
  <c r="T14" i="40" s="1"/>
  <c r="S11" i="37"/>
  <c r="T11" i="37" s="1"/>
  <c r="S16" i="36"/>
  <c r="T16" i="36" s="1"/>
  <c r="S8" i="36"/>
  <c r="T8" i="36" s="1"/>
  <c r="S8" i="42"/>
  <c r="S18" i="36"/>
  <c r="T18" i="36" s="1"/>
  <c r="S23" i="36"/>
  <c r="T23" i="36" s="1"/>
  <c r="S21" i="36"/>
  <c r="T21" i="36" s="1"/>
  <c r="S20" i="36"/>
  <c r="T20" i="36" s="1"/>
  <c r="S22" i="36"/>
  <c r="T22" i="36" s="1"/>
  <c r="S17" i="36"/>
  <c r="T17" i="36" s="1"/>
  <c r="S19" i="36"/>
  <c r="T19" i="36" s="1"/>
  <c r="S11" i="42"/>
  <c r="T11" i="42" s="1"/>
  <c r="S14" i="39"/>
  <c r="T14" i="39" s="1"/>
  <c r="S15" i="36"/>
  <c r="T15" i="36" s="1"/>
  <c r="S13" i="39"/>
  <c r="T13" i="39" s="1"/>
  <c r="S15" i="42"/>
  <c r="T15" i="42" s="1"/>
  <c r="S18" i="42"/>
  <c r="T18" i="42" s="1"/>
  <c r="S22" i="42"/>
  <c r="T22" i="42" s="1"/>
  <c r="S17" i="42"/>
  <c r="T17" i="42" s="1"/>
  <c r="S19" i="42"/>
  <c r="T19" i="42" s="1"/>
  <c r="S20" i="42"/>
  <c r="T20" i="42" s="1"/>
  <c r="S23" i="42"/>
  <c r="T23" i="42" s="1"/>
  <c r="S21" i="42"/>
  <c r="T21" i="42" s="1"/>
  <c r="S12" i="40"/>
  <c r="T12" i="40" s="1"/>
  <c r="S9" i="37"/>
  <c r="T9" i="37" s="1"/>
  <c r="S14" i="36"/>
  <c r="T14" i="36" s="1"/>
  <c r="S16" i="40"/>
  <c r="T16" i="40" s="1"/>
  <c r="S16" i="42"/>
  <c r="T16" i="42" s="1"/>
  <c r="S10" i="37"/>
  <c r="T10" i="37" s="1"/>
  <c r="S12" i="39"/>
  <c r="T12" i="39" s="1"/>
  <c r="S14" i="42"/>
  <c r="T14" i="42" s="1"/>
  <c r="S11" i="40"/>
  <c r="T11" i="40" s="1"/>
  <c r="S16" i="37"/>
  <c r="T16" i="37" s="1"/>
  <c r="S8" i="37"/>
  <c r="T8" i="37" s="1"/>
  <c r="S13" i="36"/>
  <c r="T13" i="36" s="1"/>
  <c r="S9" i="39"/>
  <c r="T9" i="39" s="1"/>
  <c r="S8" i="40"/>
  <c r="T8" i="40" s="1"/>
  <c r="S13" i="40"/>
  <c r="T13" i="40" s="1"/>
  <c r="S11" i="39"/>
  <c r="T11" i="39" s="1"/>
  <c r="S13" i="42"/>
  <c r="T13" i="42" s="1"/>
  <c r="S10" i="40"/>
  <c r="T10" i="40" s="1"/>
  <c r="S15" i="37"/>
  <c r="T15" i="37" s="1"/>
  <c r="S18" i="37"/>
  <c r="T18" i="37" s="1"/>
  <c r="S19" i="37"/>
  <c r="T19" i="37" s="1"/>
  <c r="S23" i="37"/>
  <c r="T23" i="37" s="1"/>
  <c r="S22" i="37"/>
  <c r="T22" i="37" s="1"/>
  <c r="S21" i="37"/>
  <c r="T21" i="37" s="1"/>
  <c r="S20" i="37"/>
  <c r="T20" i="37" s="1"/>
  <c r="S17" i="37"/>
  <c r="T17" i="37" s="1"/>
  <c r="S12" i="36"/>
  <c r="T12" i="36" s="1"/>
  <c r="S11" i="36"/>
  <c r="T11" i="36" s="1"/>
  <c r="T8" i="42"/>
  <c r="P9" i="35"/>
  <c r="R9" i="35" s="1"/>
  <c r="P8" i="35"/>
  <c r="R8" i="35" s="1"/>
  <c r="P14" i="35"/>
  <c r="R14" i="35" s="1"/>
  <c r="P16" i="35"/>
  <c r="R16" i="35" s="1"/>
  <c r="P10" i="35"/>
  <c r="R10" i="35" s="1"/>
  <c r="J10" i="11"/>
  <c r="P12" i="35"/>
  <c r="R12" i="35" s="1"/>
  <c r="J14" i="11"/>
  <c r="P13" i="35"/>
  <c r="R13" i="35" s="1"/>
  <c r="J17" i="11"/>
  <c r="J13" i="11"/>
  <c r="P15" i="35"/>
  <c r="R15" i="35" s="1"/>
  <c r="J12" i="11"/>
  <c r="J9" i="11"/>
  <c r="P11" i="35"/>
  <c r="R11" i="35" s="1"/>
  <c r="J11" i="11"/>
  <c r="J15" i="11"/>
  <c r="S11" i="35" l="1"/>
  <c r="T11" i="35" s="1"/>
  <c r="S15" i="35"/>
  <c r="T15" i="35" s="1"/>
  <c r="S22" i="35"/>
  <c r="T22" i="35" s="1"/>
  <c r="S21" i="35"/>
  <c r="T21" i="35" s="1"/>
  <c r="S20" i="35"/>
  <c r="T20" i="35" s="1"/>
  <c r="S17" i="35"/>
  <c r="T17" i="35" s="1"/>
  <c r="S19" i="35"/>
  <c r="T19" i="35" s="1"/>
  <c r="S18" i="35"/>
  <c r="T18" i="35" s="1"/>
  <c r="S23" i="35"/>
  <c r="T23" i="35" s="1"/>
  <c r="S9" i="35"/>
  <c r="T9" i="35" s="1"/>
  <c r="S10" i="35"/>
  <c r="T10" i="35" s="1"/>
  <c r="S16" i="35"/>
  <c r="T16" i="35" s="1"/>
  <c r="S12" i="35"/>
  <c r="T12" i="35" s="1"/>
  <c r="S14" i="35"/>
  <c r="T14" i="35" s="1"/>
  <c r="S13" i="35"/>
  <c r="T13" i="35" s="1"/>
  <c r="S8" i="35"/>
  <c r="T8" i="35" s="1"/>
  <c r="P11" i="11"/>
  <c r="R11" i="11" s="1"/>
  <c r="P10" i="11"/>
  <c r="R10" i="11" s="1"/>
  <c r="P9" i="11"/>
  <c r="R9" i="11" s="1"/>
  <c r="P17" i="11"/>
  <c r="R17" i="11" s="1"/>
  <c r="P12" i="11"/>
  <c r="R12" i="11" s="1"/>
  <c r="P13" i="11"/>
  <c r="R13" i="11" s="1"/>
  <c r="P15" i="11"/>
  <c r="R15" i="11" s="1"/>
  <c r="P14" i="11"/>
  <c r="R14" i="11" s="1"/>
  <c r="S17" i="11" l="1"/>
  <c r="S11" i="11"/>
  <c r="T11" i="11" s="1"/>
  <c r="S9" i="11"/>
  <c r="T9" i="11" s="1"/>
  <c r="S18" i="11"/>
  <c r="T18" i="11" s="1"/>
  <c r="S16" i="11"/>
  <c r="T16" i="11" s="1"/>
  <c r="S8" i="11"/>
  <c r="T8" i="11" s="1"/>
  <c r="S10" i="11"/>
  <c r="S15" i="11"/>
  <c r="S13" i="11"/>
  <c r="T13" i="11" s="1"/>
  <c r="S14" i="11"/>
  <c r="S12" i="11"/>
  <c r="T12" i="11" s="1"/>
  <c r="T10" i="11" l="1"/>
  <c r="T15" i="11"/>
  <c r="T17" i="11"/>
  <c r="T14" i="11"/>
  <c r="P8" i="62"/>
  <c r="R8" i="62" s="1"/>
  <c r="S23" i="62" l="1"/>
  <c r="T23" i="62" s="1"/>
  <c r="S22" i="62"/>
  <c r="T22" i="62" s="1"/>
  <c r="S21" i="62"/>
  <c r="T21" i="62" s="1"/>
  <c r="S20" i="62"/>
  <c r="T20" i="62" s="1"/>
  <c r="S19" i="62"/>
  <c r="T19" i="62" s="1"/>
  <c r="S18" i="62"/>
  <c r="T18" i="62" s="1"/>
  <c r="S17" i="62"/>
  <c r="T17" i="62" s="1"/>
  <c r="S16" i="62"/>
  <c r="T16" i="62" s="1"/>
  <c r="S15" i="62"/>
  <c r="T15" i="62" s="1"/>
  <c r="S14" i="62"/>
  <c r="T14" i="62" s="1"/>
  <c r="S13" i="62"/>
  <c r="T13" i="62" s="1"/>
  <c r="S12" i="62"/>
  <c r="T12" i="62" s="1"/>
  <c r="S11" i="62"/>
  <c r="T11" i="62" s="1"/>
  <c r="S10" i="62"/>
  <c r="T10" i="62" s="1"/>
  <c r="S9" i="62"/>
  <c r="T9" i="62" s="1"/>
  <c r="S8" i="62"/>
  <c r="T8" i="62" s="1"/>
</calcChain>
</file>

<file path=xl/comments1.xml><?xml version="1.0" encoding="utf-8"?>
<comments xmlns="http://schemas.openxmlformats.org/spreadsheetml/2006/main">
  <authors>
    <author>tc={B955823D-DFF7-43DD-978F-11618A846105}</author>
  </authors>
  <commentList>
    <comment ref="D12" authorId="0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mnou vložená hodnotenie</t>
        </r>
      </text>
    </comment>
  </commentList>
</comments>
</file>

<file path=xl/comments2.xml><?xml version="1.0" encoding="utf-8"?>
<comments xmlns="http://schemas.openxmlformats.org/spreadsheetml/2006/main">
  <authors>
    <author>tc={D63D3DA6-6A4D-432E-A08F-E239FC2BE26C}</author>
    <author>tc={6D2DA0FE-0FF8-4F69-BB8F-053146179564}</author>
    <author>tc={06D1AA00-A903-4B03-98AA-616E9B7D5255}</author>
    <author>tc={14C53AB6-0B50-4949-9472-8A17CDC46BA4}</author>
    <author>tc={93357370-74BD-4027-8AF7-48DAA7AA30B3}</author>
    <author>tc={951D0710-E5AC-4D9B-8C23-BD78D084E9F1}</author>
    <author>tc={9A6803B0-7380-4EC4-94E9-F7F94CB56A57}</author>
    <author>tc={19DDD23B-8525-4192-A1E5-AA79E9BEFD9A}</author>
    <author>tc={2C7E04E7-A2D2-4933-B25D-96F8487BE631}</author>
    <author>tc={5B4F464A-0790-4D82-AB6A-1D6EF51C2432}</author>
    <author>tc={D0E3F5B3-7C26-4F51-A794-0B16E0499177}</author>
    <author>tc={3DE9179A-8613-4B33-8F17-0769A1E37651}</author>
    <author>tc={E98D346C-BEEE-46A6-B1DF-80CD73F755F9}</author>
    <author>tc={525FEA43-7F6A-47D1-8133-6B57ADA44CA7}</author>
    <author>tc={3DA0812E-6595-400A-8697-CCBD9D920DFC}</author>
    <author>tc={4E356FE8-3C4D-4316-AE11-EB37AE4710F7}</author>
    <author>tc={001680C3-2827-4585-B0D4-3D31D511C49A}</author>
    <author>tc={24BC85C1-2630-4FE1-9B63-11B35D95D741}</author>
    <author>tc={A2E57575-F1E5-4687-BA9C-E252AAB0D842}</author>
    <author>tc={D08BF1A8-600F-4EC3-BCC6-1198DAF63B8B}</author>
    <author>tc={53FEB959-AB66-4186-9BB9-2CC5C490E1E7}</author>
    <author>tc={1E5FF9E8-1B48-4F87-9A72-EEBE17D1C2AD}</author>
    <author>tc={5952AC1B-F77A-439C-ACF5-400587D181B8}</author>
    <author>tc={46C3DD72-B495-4DEC-A137-73D22666F4E7}</author>
    <author>tc={113A21F4-E3EB-4A0D-AAF3-FEAFF0C32B72}</author>
    <author>tc={98CAEEF2-2E03-4575-9DF0-CE552691D52A}</author>
    <author>tc={EEB9A982-B19E-4343-BD1A-36437CE34560}</author>
    <author>tc={4ED30F79-C69A-411F-9E17-102C5529FE1A}</author>
    <author>tc={538B12CE-E5F5-478F-84E1-F07E7B16C133}</author>
    <author>tc={4CA3BFC5-7B66-4731-B72B-2281500DE4B8}</author>
    <author>tc={9C70EEC0-85D9-4FA5-B407-635AD9A80FD0}</author>
    <author>tc={1468D0C9-0238-40CE-83A9-D92BB0094262}</author>
    <author>tc={C901B694-27F4-4DC6-B852-26AC8A4EF02B}</author>
    <author>tc={A65682A3-CD41-4477-BE5A-EFA91BFCFED1}</author>
    <author>tc={19AE875E-C1F0-4AE4-97FE-7B1E97CB6A02}</author>
    <author>tc={6298E317-73EC-4FC4-80AD-B5A23730BB08}</author>
    <author>tc={EA88554B-0D14-4810-965A-A363A95F91E3}</author>
    <author>tc={81BBE43E-014C-40C2-888E-25904B339605}</author>
    <author>tc={1B02853A-33A9-4BCC-92B8-8173779599AC}</author>
    <author>tc={0A23E152-0DB5-4D44-BAA6-BAF9E0ECB12F}</author>
    <author>tc={8202F480-4A04-438F-ABE2-53C7DF5A957C}</author>
    <author>tc={D1D71752-8562-453D-9B43-A71F8E71DCC3}</author>
    <author>tc={7E3D6D91-B88C-46AA-AA3F-20589A470F91}</author>
    <author>tc={8DFFF6B3-11AF-4A38-8205-D53CC64615AB}</author>
    <author>tc={8E6F6E90-6621-425A-8A08-B443023D8D5C}</author>
    <author>tc={6EDC1467-F571-4605-8F3C-17A86318D9B2}</author>
    <author>tc={8D07C69C-708F-4A6F-B9FA-5B08BA911167}</author>
    <author>tc={38BE0CD4-11F7-4E58-9131-2F70A169F442}</author>
    <author>tc={CFDC12F4-D9FB-4F8D-A1EF-C3EE7B398285}</author>
    <author>tc={DCD82BE9-D25D-477C-90F7-8F3C2CD678DC}</author>
    <author>tc={5C56D262-0E33-4241-B024-2F439C5CFAC3}</author>
    <author>tc={E2831B82-17AB-4670-9069-EAC977F65BDF}</author>
    <author>tc={41F51B29-D864-4A70-BF35-61CCE077128D}</author>
    <author>tc={77DAFF2D-5CF6-47A1-81B4-4FD4794ACFC7}</author>
    <author>tc={3281663F-727D-4240-9E7B-FCBC7F343825}</author>
    <author>tc={2EE32E18-6936-445F-8301-1A89F9E22526}</author>
    <author>tc={6F7D02BC-F3D3-4E19-B19D-935ABD619CFD}</author>
    <author>tc={C55EBC84-8DB8-40AA-B62A-E1FC1ED6C24A}</author>
    <author>tc={052DF9BA-D97E-4912-9B67-F68D5499142C}</author>
    <author>tc={9DEA5E63-B9E9-4CA7-9297-9EECE9F91004}</author>
    <author>tc={A9AF24E5-D6CE-44C4-A004-1ABEDFF39E51}</author>
    <author>tc={ABBBE37B-CB90-474D-9D75-15FAE4529164}</author>
    <author>tc={7DE72873-A789-429F-834A-87B24E3C19D5}</author>
    <author>tc={87EF2175-28D2-4C20-A651-51926474FC55}</author>
    <author>tc={3A450B34-99F8-4C22-9A30-A672AC82475D}</author>
    <author>tc={8A8F417E-80DD-431E-AAB1-CF41F30FF1B1}</author>
  </authors>
  <commentList>
    <comment ref="D8" authorId="0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+sice s veľkou trémou, ale povedala podstatné veci
+ vizitka neurazí, ale ani neposkytne nejaký širší obraz o schopnostiach adeptky. Je dosť úzko zameraná
technická kvalita: adeptka mohla zvoliť trochu lepšie svetlo. Vzhľadom na to, že je trémistka, mohla viac času venovať komentovaným ukážkam svojich prác</t>
        </r>
      </text>
    </comment>
    <comment ref="E8" authorId="1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GDD
+ unikatne prvky
+ kooperativny multiplayer
+ setting
- trochu jednoduche herne mechaniky
ADD
+ zadefinovanie celkoveho stylu
- nekonzistetny vizual (UI vs hra)</t>
        </r>
      </text>
    </comment>
    <comment ref="F8" authorId="2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nic nebolo v adresari</t>
        </r>
      </text>
    </comment>
    <comment ref="G8" authorId="3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rastlina posobi takmer prirodzene</t>
        </r>
      </text>
    </comment>
    <comment ref="H8" authorId="4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nic nebolo v adresari</t>
        </r>
      </text>
    </comment>
    <comment ref="I8" authorId="5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pomerne siroky zaber
- mestami insitne
- striedava kvalita</t>
        </r>
      </text>
    </comment>
    <comment ref="D9" authorId="6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z tejto vizitky bolia uši :-)
+ dobre odprezentovala svoje schopnosti
+ z vizitky cíťiť drive a vôľu učiť sa nové veci
technická kvalita: vizitka pôsobí nekonzistentne - očakával by som, že infakrt v prvých sekundách bude mať nejakú odozvu v strede, alebo na konci. </t>
        </r>
      </text>
    </comment>
    <comment ref="E9" authorId="7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GDD:
+ setting a pribeh
+ zaujimava mechanika - pouzitie svetla - zbieranie svetlusiek
+ customizacia postavy
+ obchodovanie
ADD:
+ konzistentna farebna paleta
+ zaujimava stylizacia
- slaba praca so svetelnym dizajnom
+ koncepty prvkov environmentu
+ koncept hlavnej postavy</t>
        </r>
      </text>
    </comment>
    <comment ref="F9" authorId="8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+modulárne assety vyrobené adpetkou
+ stromy, trava, environment
- absencia pribehu
- animácia kamery je veľmi nesúrodá, kompozície zvláštne
- velmi jednoduche svetlo
- absencia hudby
mohla aspoň trochu lepšie svetlo urobiť. Prípadne sa to mohlo celé odohrávať v noci..</t>
        </r>
      </text>
    </comment>
    <comment ref="G9" authorId="9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- prisne symetricka, trochu chyba aspon naznak nahodnosti</t>
        </r>
      </text>
    </comment>
    <comment ref="H9" authorId="10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podoba sa
+ dobra topologia (vdaka pluginu.. ale vynasla sa)
+ domodelovala vlasy a aokuliare
+ zmestila sa do limitu 10 000 (9724)
+ PSD s vrstvami
+ PBR textury
+ link na sketchfab
- plytvanie texturou, zly UV layout - okuliare zaberaju na texture viac miesta ako tvar</t>
        </r>
      </text>
    </comment>
    <comment ref="I9" authorId="11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+vsestranna
+ ziadne slabe miesto
+vyborne kresby, ilustracie, 3d modely (low aj hipoly)</t>
        </r>
      </text>
    </comment>
    <comment ref="D10" authorId="12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- obsahovo veľmi slabé
- prezentácia adepta bez nejakej silnejšej, a uveriteľnejšej motivácie
- uvádza nepodstatné informácie
- ukážky, ktoré prezentuje sú na dosť slabej úrovni, avšak v animáciách cítiť istý zmysel pre dynamiku
- statické práce sú nevyvážené, čo sa týka kompozície, svetla, a aj technickej kvality.
technická stránka: videovizitka je urobená bez akejkoľvek invencie. Je v podstate nudná
</t>
        </r>
      </text>
    </comment>
    <comment ref="E10" authorId="13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GDD:
+ hranie s roznymi postavami
+ vylepsovanie postavy
+ pribeh
+ inevntar + lektvary
ADD:
+ ucelena a konzistentna stylizacia
+ charaktery dostatocne roznorode (ale, mohla tam byt aj sestra namiesto jedneho brata)
+ farebna paleta</t>
        </r>
      </text>
    </comment>
    <comment ref="F10" authorId="14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- absentuje pribeh
+lepsie osvetlenie ako Adriana
+ naznak atmosfery
+ podmazova muzika
- mohol pouzit double sided materialy
- nie je to nicim vynimocne</t>
        </r>
      </text>
    </comment>
    <comment ref="G10" authorId="15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pozoruhodne, ze sa adeptovi podarilo nasimulovat nieco ako korene rastliny
+ kladne hodnotim decentnu asymetriu</t>
        </r>
      </text>
    </comment>
    <comment ref="H10" authorId="16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 viac menej sa podoba
+ zmestil sa do limitu (8459 tris)
+ PSD s vrstvami
+ snaha o PBR textury
- velmi zla topologia
- velmi zly UV layout - stretchnute UV, nekonzistentna densita - najmensia na tvari
</t>
        </r>
      </text>
    </comment>
    <comment ref="I10" authorId="17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-+ striedava kvalita
+ lepsie jednoduche stylizacie
- 3D pomerne slabe
</t>
        </r>
      </text>
    </comment>
    <comment ref="D11" authorId="18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+jasne a stručne vymenovala svoju motiváciu
+ ukážky prác sú na slušnej úrovni
+ vizitka má zmysel, hlavu a pätu, výpoveď pôsobí konzistentne
technická kvalita: zaujímavý úvod, ale trochu samoúčelný, zvyśok bez problémov</t>
        </r>
      </text>
    </comment>
    <comment ref="E11" authorId="19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GDD:
- velmi vagny a povrchny opis
ADD:
+ Hlavna postava
+ naznak zadefinovania vizualu
- velmi vagne a povrchne</t>
        </r>
      </text>
    </comment>
    <comment ref="F11" authorId="20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svojska psychedelia
+ animovana postav
+ animovane stromy a trava
+ pomerne uceleny priestor
+ naznak pribehu
+ strihy
- absencia hudby
- besna kamera</t>
        </r>
      </text>
    </comment>
    <comment ref="G11" authorId="21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v adresari nebola ziadna rastlina</t>
        </r>
      </text>
    </comment>
    <comment ref="H11" authorId="22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podoba sa na seba
+ zmestila sa do limitu
+ PSD s vrstvami
+ popasovala sa s topologiou, su tam naznaky korektnych edgeloopov, ale aj tak je tam vela N-gonov
+ textury su celkom OK, vdaka substance painteru
+ pozitivne hodnotim hairstyle
- nedodala textury v png formate
- zly UV layout
- ziadny link na sketchfab</t>
        </r>
      </text>
    </comment>
    <comment ref="I11" authorId="23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- velmi malo
+ co poslala je pomerne slusne</t>
        </r>
      </text>
    </comment>
    <comment ref="D12" authorId="24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príjemné vystupovanie
+ napriek tomu, že je cudzinec, hovorí súvislejšie ako niektorí adepti zo slovenska
+ jasné, vecné, zrozumiteĺné
+ v preznetácii ostáva on ako osoba v úzadí, a dáva dosť priestoru ukážke svojich prác
+ široký záber
technická stránka: vizitka nemá slabé miesto</t>
        </r>
      </text>
    </comment>
    <comment ref="E12" authorId="25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GDD:
+ zapletka
+ setting
+ zaujimave rasy
- ziadne herne mechaniky, nic okrem opisu prostredia a ras
ADD:
-+ zaujimave, ale velmi malo rozpracovane, viac sa venuje rasam, ako prostrediu. UI ani naznak
</t>
        </r>
      </text>
    </comment>
    <comment ref="F12" authorId="26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decentny minimalizmus
+ ucelena vec
+ jednoduchy napad, jednoduche spracovanie, funguje to.
- menu mohlo byt trochu prepracovanejsie</t>
        </r>
      </text>
    </comment>
    <comment ref="G12" authorId="27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- prilis sa podoba na zadanie</t>
        </r>
      </text>
    </comment>
    <comment ref="H12" authorId="28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model vyzera na prvy pohlad dobre
+ "textura" v PNG formate
+ PSD sice dodal... ale je tam len vypeceny vertex color, ale fakticky splnil zadanie
+ podla dokumentacie sa zda, ze model vytvaral v zbrushi, bez vyraznejsej pomoci fotogrametrie
+ dodal link na sketchfab
- ziadne retopo a z toho vyplyvaju dalsie problemy
- uplne zly UV layout a topologia
- dodal model bez Uvciek
- presiahol limit 10 000 triangles (19520)
- textura sice je, ale kedze model nema UV layout, tak sa neda zobrazit
- "Textura" je vlastne iba vo vertex colore.</t>
        </r>
      </text>
    </comment>
    <comment ref="I12" authorId="29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vsestranny
+ konzistentna vysoka kvalita
+ dobra praca so svetlom
- trosku menej skusenosti s 3D</t>
        </r>
      </text>
    </comment>
    <comment ref="D13" authorId="30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- adeptka pôsobí, ako keby ju niekto nútil urobiť túto vizitku 
-+ odprezentovala svoje záujmy a motiváciu celkom dobre, avšak ukážka bola v podstate len jedna, hoci v slušnej kvalite
technická kvalita: - adpetka mohla zvoliť lepšie svetlo. Vizitka je pomerne mdlá, a málo dynamická.
</t>
        </r>
      </text>
    </comment>
    <comment ref="E13" authorId="31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GDD:
+ zaujimavy napad
- slaby pribeh a opis prostredia
+ hoci jednoduche herne mechaniky, ale aspon nejake su
ADD:
+ ucelene a konzistentne
+ pekne koncepty</t>
        </r>
      </text>
    </comment>
    <comment ref="F13" authorId="32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 to iste ako Filip Goliaš</t>
        </r>
      </text>
    </comment>
    <comment ref="G13" authorId="33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urobila dokonca dve rastliny, obidve su uplne rozdielne
+ nenapadna asymetria</t>
        </r>
      </text>
    </comment>
    <comment ref="H13" authorId="34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+ 2696 trojuholnikov
+ textury v PNG formate
+ PBR textury
+ zda sa, ze model bol robeny rucne bez pomoci nejakeho pluginu, preto hodnotim kladne POKUS o korektnu toplogiu a edgeloopy.
+ sketchfab link
- podobnost s realitou na nizkej urovni
- UV layout dost zly - nevyuzita textura, slaba densita v dolezitych castiach
- PBR textury su zle a nefunkcne (okrem ako-tak funkcnej normalky)
</t>
        </r>
      </text>
    </comment>
    <comment ref="I13" authorId="35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silny cit pre pozy, a dynamiku
+ vyborne koncepty
+ vycibrena stylizacia
- trosku uzky zaber</t>
        </r>
      </text>
    </comment>
    <comment ref="D14" authorId="36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+vyzretá osobnosť, konzistentná
+ vie čo chce a vidno že sa vyzná v tom čo chce robiť. 
+ jasná motivácia
+ je univerzálna - dobrý grafik s prog. pozadím
+ vizitka nie je opulentná, ale vecná, priama, a jednoznačná.
technické hľadisko: vhodné svetlo a prostredie, zvuk je príliš slabý, ale nepočuť zvukové prestrihy - zdá sa, že to celé nahrala na prvú dobrú.</t>
        </r>
      </text>
    </comment>
    <comment ref="E14" authorId="37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GDD:
+ pribeh (hoci, povodcom zla je Babicka...  Alebo aj povodcom dobra? )
+ setting
+ edukativna linia
+ velmi dobry obraz o fungovani hry
ADD:
+ vyborne referencie, vizualne velmi lakave
- ocenil by som lepsie prepracovane ukazky, (nezodpovedaju zameru - referenciam)</t>
        </r>
      </text>
    </comment>
    <comment ref="F14" authorId="38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vyborne spracovanie
+ pribeh
+ napatie</t>
        </r>
      </text>
    </comment>
    <comment ref="G14" authorId="39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rastlina pripomina realnu
- mohol byt trochu vacsi odklon od zadania</t>
        </r>
      </text>
    </comment>
    <comment ref="H14" authorId="40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podoba s realom celkom ok
+ 9890 tojuholnikov
+ sketchfab link
+ textury v PNG
+ zdroje v PSD
+ texstura je ale spracovana cisto, retuse su celkom ok, a aj vyvazenie farieb a levels.
- v PSD je iba oko...
- topologia zla
- slaba densita na doleziitych castiach - najvyssia je v zadnej casti hlavy a na usiach , ktore su zakryte vlasmi.</t>
        </r>
      </text>
    </comment>
    <comment ref="I14" authorId="41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cit pre fraby a kompozicu
- velmi malo hodnotnych ukazok</t>
        </r>
      </text>
    </comment>
    <comment ref="D15" authorId="42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+vizitka je dobre spracovaná
+ jasná motivácia
+ je to človek z praxe, a vidno že má prehľad
- uvítal by som viac ukážok z prác ktoré robil iba on a nie celý team.
- vizitka by mohla byť trochu hravejšia
technické spracovanie: - prestrihy z iného uhlu neboli nutné - pôsobia rušivo, vizitka sa dobre pozerá aj bez zvukového podmazu.</t>
        </r>
      </text>
    </comment>
    <comment ref="E15" authorId="43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GDD:
+ unikatny setting
+ dobre motivacie a development hraca
+ jasne zadefinovana logika
+ monetizacia
ADD:
+ vhodny vizual pre tento typ hry
- trochu malo originalneho contentu
</t>
        </r>
      </text>
    </comment>
    <comment ref="F15" authorId="44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hotova vec</t>
        </r>
      </text>
    </comment>
    <comment ref="G15" authorId="45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- len lahka modifikacia defaultnej rastliny</t>
        </r>
      </text>
    </comment>
    <comment ref="H15" authorId="46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 podoba s originalom pomerne dobra
+ presne 10 000 trojuholnikov
+ velmi dobra topologia a edgeloopy (aj vdaka pluginu FaceBuilder)
+ sketchfab link
+ PNG textury
+ PBR textury
+ PSD zdroje
+ alpha hair textury
+ materialy a svetlo v prezentacii
+ tonalita, gamma, a levels na texture
+ ciapka - dobry model, vhodny detail
- UV layout mohol byt efektivnejsi - vysoka densita na nepodstatnych castiach textury
</t>
        </r>
      </text>
    </comment>
    <comment ref="I15" authorId="47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siroky zaber
+ rozne vizualy a techniky
+ slusna az velmi dobra uroven
- menej "tradicnych" technik</t>
        </r>
      </text>
    </comment>
    <comment ref="D16" authorId="48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- nešťastný začiatok vizitky - škaredý model (3d autoportrét). Keby sa ukázal na kameru naživo, efekt by bol lepší
+- komentár je skôr filozofický, a tak sa zdá, že adept skôr mieri na game design ako na grafiku
+- ukážky z prác na hrách sú striedavej kvality a nie je úplne jasné, čo konrétne robil adept.
- adeptove vzdelanie môže byt prinosom - motivácia je jasná
technicka kvalita: bez výhrad
</t>
        </r>
      </text>
    </comment>
    <comment ref="E16" authorId="49" shapeId="0">
      <text>
        <r>
          <rPr>
            <sz val="10"/>
            <rFont val="Arial CE"/>
            <charset val="238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GDD:
+ originalna myslienka
+ unikatny prvok - jeden charakter, dvaja hraci
+ prvok duality v ramci celej hry
+ edukativny ramec
- development postavy
- motivacie 
ADD:
+ svojsky vizual
+ praca s farebnou paletou a symbolmi farieb
</t>
        </r>
      </text>
    </comment>
    <comment ref="F16" authorId="50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funkcny celok
- slabsi vizual oproti ostatnym s hodnotenim 10</t>
        </r>
      </text>
    </comment>
    <comment ref="G16" authorId="51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velmi dobre, prirodzene vyzerajuci konar</t>
        </r>
      </text>
    </comment>
    <comment ref="H16" authorId="52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+ 9948 tris
+ PSD, aj ked velmi jednoduche..
+ PNG textury
+ PBR textura (bez normalky, a metalness, iba roughness)
+ alpha tektura vlasov
+ hairstyle, pomocou billboardov
+ sketchfab model
neviem posudit podobnost s oiginalom
- zla topologia
- plytvanie densitou textury - vela detailu na nepotrebnych castiach</t>
        </r>
      </text>
    </comment>
    <comment ref="I16" authorId="53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- artworky silne monotematicke, posobia insitne, neorientuje sa asi v inych technikach.
- 3d modely na amaterskej urovni
+ skusenost s filmovym videnim sveta</t>
        </r>
      </text>
    </comment>
    <comment ref="D17" authorId="54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dobrý začiatok
- zmenou úvodného vizuálu po prvej švrtine ide na tenký ľad - vizuál je technicky veľmi slabý
- adeptove osobné vstupy do vizitky sú nešťastné - trochu silená poloha prezentéra pôsobí komicky
- ďalšie prestihy sú nekoncepčný chaos, bez nejakého logického opodstatnenia.
- celý čas nám ukazuje len jednu 3D scénu v oblakoch.
-+ vizitka navodzuje pocit, že v nej nevidno takého adepta aký v skutočnosti je, ale takého akým by pravdepodobne rád bol. Vizitka pôsobí neúprimne. S privretými očami sa to dá vnímať ako gamifikovaná vizitka..
- o motivácii povedal velmi málo, viac prezentuje svoje ego, ako schopnosti.
- definitívne, v tomto prípade less is more.
Technická stránka: - technické spracovanie je slabé. greenscreen scény sú zle vyseparované, zvuk je nesynchrónny</t>
        </r>
      </text>
    </comment>
    <comment ref="E17" authorId="55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GDD:
+ jednoduche, ale ucelene a funkcne
- ide o jednorazovku bez nejakej vyssej ambicie
ADD:
+ uceleny, a jasne zadefinovany vizual, ktory drzi pokope.</t>
        </r>
      </text>
    </comment>
    <comment ref="F17" authorId="56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konzistentna, originalna grafika
+ pribeh
+ funkcny celok
+ zvuk</t>
        </r>
      </text>
    </comment>
    <comment ref="G17" authorId="57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- cakal by som viac experimentovania… aj vo farbach</t>
        </r>
      </text>
    </comment>
    <comment ref="H17" authorId="58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PNG textury
+ PSD zdroj (ale, je tam len oko, a referencne fotky)
+ sketchfab model
+ samotna hlava ma 8314 trojuholnikov bez vlasov
+ celkom dobry pokus o hairstyle
- anatomicky dost mimo
- podoba dost zla
- takmer 2 miliony trojuholnikov aj s vlasmi
- topologia velmi zla
- UV layout je katastrofalny</t>
        </r>
      </text>
    </comment>
    <comment ref="I17" authorId="59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- mimoriadne kolisava kvalita
- podobne ako vo videovizitke, mohol trochu filtrovat, co sem da. su tu aj veci, ktore zhorsuju dojem
- 3D je na velmi slabje urovni
- malo ukazok vlastnorucnych prac tradicnymi / digitalnymi technikami
+ skusenosti s kamerou, reziou, VFX, svietenim</t>
        </r>
      </text>
    </comment>
    <comment ref="D18" authorId="60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nápadité, dynamické, komplexné, ucelené
+ prezentované charakterové koncepty majú vyzretý rukopis
+ adpetka má prehľad, aj v animácii 2d aj 3D
+ jasná motivácia
technická stránka: - okrem nevyváženého voiceoveru, bez problémov.</t>
        </r>
      </text>
    </comment>
    <comment ref="E18" authorId="61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GDD:
+ setting
+ dobre opisany sposob suboja
- ostatne sposoby hrania su uz menej detailne opisane
+ customizacia postavy
- mechaniky len naznakove
- pribeh a motivacie postav su dost jednoduche
ADD:
+ dobre pripravene moodboardy
+ vela vlastnych konceptov
- takmer vobec neriesi UI</t>
        </r>
      </text>
    </comment>
    <comment ref="F18" authorId="62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jednoduchy princip
+ funkcny celok
- nie je to samostatny build - treba unreal na spustenie
- ziadna originalna grafika a modely</t>
        </r>
      </text>
    </comment>
    <comment ref="G18" authorId="63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bod za experimentovanie. Ale tierz by som cakal odvaznejsi pristup</t>
        </r>
      </text>
    </comment>
    <comment ref="H18" authorId="64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celkom dobra topologia
+ ok stylizacia, hoci malo ist o realisticky model
- podoba s realom dost mala
- ziadne PSD
- ziadne PNG textury, difuzka je vlastne vertex paint
- 338.964 trojuholnikov
- velmi zly UV layout
- chyba sketchfab model</t>
        </r>
      </text>
    </comment>
    <comment ref="I18" authorId="65" shapeId="0">
      <text>
        <r>
          <rPr>
            <sz val="10"/>
            <rFont val="Arial CE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+ skusenst s klasickou animaciou
+ zmysel pre dynamiku a kompoziciu
+ kvalitne, napadite koncepty, v roznych stylizaciach
+ ziadne slabe miesto</t>
        </r>
      </text>
    </comment>
  </commentList>
</comments>
</file>

<file path=xl/sharedStrings.xml><?xml version="1.0" encoding="utf-8"?>
<sst xmlns="http://schemas.openxmlformats.org/spreadsheetml/2006/main" count="446" uniqueCount="33">
  <si>
    <r>
      <t xml:space="preserve">Súčet bodov za domáce práce 
</t>
    </r>
    <r>
      <rPr>
        <sz val="12"/>
        <rFont val="Arial CE"/>
        <family val="2"/>
        <charset val="238"/>
      </rPr>
      <t>(max. 60)</t>
    </r>
  </si>
  <si>
    <r>
      <t>Celkový súčet bodov</t>
    </r>
    <r>
      <rPr>
        <sz val="12"/>
        <rFont val="Arial CE"/>
        <family val="2"/>
        <charset val="238"/>
      </rPr>
      <t xml:space="preserve"> (max 130 bodov)</t>
    </r>
  </si>
  <si>
    <t>Počet prijatých</t>
  </si>
  <si>
    <t>TYP PRÁCE ALEBO HODNOTENIA</t>
  </si>
  <si>
    <t>VIZITKA</t>
  </si>
  <si>
    <t>NÁMET NA HRU</t>
  </si>
  <si>
    <t>INT.PRIESTOR VS ANIM. HE</t>
  </si>
  <si>
    <t>RASTLINA</t>
  </si>
  <si>
    <t>3D AUTOPORTRÉT</t>
  </si>
  <si>
    <r>
      <t xml:space="preserve">VOĽNÉ </t>
    </r>
    <r>
      <rPr>
        <b/>
        <sz val="8"/>
        <rFont val="Arial CE"/>
        <charset val="238"/>
      </rPr>
      <t>PRÁCE</t>
    </r>
  </si>
  <si>
    <t>TEST VŠEOBECNÝ</t>
  </si>
  <si>
    <t>TEST VIZUÁLNY</t>
  </si>
  <si>
    <t>TEST 
HD</t>
  </si>
  <si>
    <t>1. praktické zadanie</t>
  </si>
  <si>
    <t>2. praktické zadanie</t>
  </si>
  <si>
    <r>
      <t xml:space="preserve">Medzisúčet bodov za pohovory 
</t>
    </r>
    <r>
      <rPr>
        <sz val="10"/>
        <rFont val="Arial CE"/>
        <family val="2"/>
        <charset val="238"/>
      </rPr>
      <t>(max. 110)</t>
    </r>
  </si>
  <si>
    <r>
      <t xml:space="preserve">ÚSTNE </t>
    </r>
    <r>
      <rPr>
        <b/>
        <sz val="8"/>
        <rFont val="Arial CE"/>
        <family val="2"/>
        <charset val="238"/>
      </rPr>
      <t>POHOVORY</t>
    </r>
  </si>
  <si>
    <t>Poradie</t>
  </si>
  <si>
    <t>PRIJAŤ-NEPRIJAŤ</t>
  </si>
  <si>
    <t>MAXIMÁLNE BODOVÉ OHODNOTENIE</t>
  </si>
  <si>
    <t>Por. Číslo</t>
  </si>
  <si>
    <t>Číslo
prihl.</t>
  </si>
  <si>
    <t>PRIEZVISKO A MENO</t>
  </si>
  <si>
    <t>Odkaz</t>
  </si>
  <si>
    <r>
      <t>Celkový súčet bodov</t>
    </r>
    <r>
      <rPr>
        <sz val="12"/>
        <rFont val="Arial CE"/>
        <family val="2"/>
        <charset val="238"/>
      </rPr>
      <t xml:space="preserve"> 
(max 130 bodov)</t>
    </r>
  </si>
  <si>
    <r>
      <t xml:space="preserve">Medzisúčet bodov za pohovory 
</t>
    </r>
    <r>
      <rPr>
        <sz val="10"/>
        <rFont val="Arial CE"/>
        <charset val="238"/>
      </rPr>
      <t>(max. 110)</t>
    </r>
  </si>
  <si>
    <t>Súčet bodov za domáce práce 
(max. 60)</t>
  </si>
  <si>
    <t>Medzisúčet body za pohovory 
(max. 110)</t>
  </si>
  <si>
    <t>PRIJAŤ-
NEPRIJAŤ</t>
  </si>
  <si>
    <t>MINIMUM</t>
  </si>
  <si>
    <t>EXAMS</t>
  </si>
  <si>
    <t>HOME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</si>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</sst>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Sk&quot;_-;\-* #,##0.00\ &quot;Sk&quot;_-;_-* &quot;-&quot;??\ &quot;Sk&quot;_-;_-@_-"/>
  </numFmts>
  <fonts count="37" x14ac:knownFonts="1">
    <font>
      <sz val="10"/>
      <name val="Arial CE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4"/>
      <name val="Arial CE"/>
      <family val="2"/>
      <charset val="238"/>
    </font>
    <font>
      <sz val="20"/>
      <name val="Arial CE"/>
      <family val="2"/>
      <charset val="238"/>
    </font>
    <font>
      <b/>
      <sz val="15"/>
      <name val="Arial CE"/>
      <family val="2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6"/>
      <color rgb="FFFA7D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Arial CE"/>
      <family val="2"/>
    </font>
    <font>
      <b/>
      <sz val="16"/>
      <color rgb="FF00B050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4"/>
      <name val="Calibri"/>
      <family val="2"/>
      <charset val="238"/>
    </font>
    <font>
      <sz val="14"/>
      <name val="Arial"/>
      <family val="2"/>
      <charset val="238"/>
    </font>
    <font>
      <b/>
      <sz val="16"/>
      <color rgb="FFC0000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8"/>
      <name val="Arial CE"/>
      <charset val="238"/>
    </font>
    <font>
      <sz val="24"/>
      <name val="Arial CE"/>
      <charset val="238"/>
    </font>
    <font>
      <sz val="14"/>
      <name val="Calibri"/>
      <family val="2"/>
    </font>
    <font>
      <sz val="14"/>
      <color rgb="FFFF0000"/>
      <name val="Calibri"/>
      <family val="2"/>
    </font>
    <font>
      <b/>
      <sz val="9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rgb="FF000000"/>
      </patternFill>
    </fill>
  </fills>
  <borders count="1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ck">
        <color indexed="64"/>
      </bottom>
      <diagonal/>
    </border>
    <border>
      <left style="thin">
        <color rgb="FF7F7F7F"/>
      </left>
      <right style="thick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ck">
        <color indexed="64"/>
      </right>
      <top style="thin">
        <color rgb="FF7F7F7F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0">
    <xf numFmtId="0" fontId="0" fillId="0" borderId="0"/>
    <xf numFmtId="0" fontId="14" fillId="5" borderId="0" applyNumberFormat="0" applyBorder="0" applyAlignment="0" applyProtection="0"/>
    <xf numFmtId="0" fontId="15" fillId="6" borderId="38" applyNumberFormat="0" applyAlignment="0" applyProtection="0"/>
    <xf numFmtId="0" fontId="16" fillId="7" borderId="0" applyNumberFormat="0" applyBorder="0" applyAlignment="0" applyProtection="0"/>
    <xf numFmtId="0" fontId="19" fillId="7" borderId="0" applyNumberFormat="0" applyBorder="0" applyAlignment="0" applyProtection="0"/>
    <xf numFmtId="0" fontId="13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8" fillId="0" borderId="0"/>
  </cellStyleXfs>
  <cellXfs count="231">
    <xf numFmtId="0" fontId="0" fillId="0" borderId="0" xfId="0"/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8" borderId="0" xfId="0" applyFont="1" applyFill="1"/>
    <xf numFmtId="0" fontId="14" fillId="5" borderId="0" xfId="1"/>
    <xf numFmtId="0" fontId="0" fillId="0" borderId="0" xfId="0" applyFill="1"/>
    <xf numFmtId="0" fontId="0" fillId="0" borderId="0" xfId="0" applyFont="1" applyFill="1"/>
    <xf numFmtId="0" fontId="14" fillId="0" borderId="0" xfId="1" applyFill="1"/>
    <xf numFmtId="0" fontId="9" fillId="3" borderId="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1" fontId="18" fillId="0" borderId="39" xfId="2" applyNumberFormat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>
      <alignment horizontal="left"/>
    </xf>
    <xf numFmtId="1" fontId="18" fillId="0" borderId="2" xfId="2" applyNumberFormat="1" applyFont="1" applyFill="1" applyBorder="1" applyAlignment="1" applyProtection="1">
      <alignment horizontal="center" vertical="center"/>
    </xf>
    <xf numFmtId="4" fontId="20" fillId="0" borderId="2" xfId="3" applyNumberFormat="1" applyFont="1" applyFill="1" applyBorder="1" applyAlignment="1">
      <alignment horizontal="center" vertical="center"/>
    </xf>
    <xf numFmtId="4" fontId="20" fillId="0" borderId="40" xfId="3" applyNumberFormat="1" applyFont="1" applyFill="1" applyBorder="1" applyAlignment="1">
      <alignment horizontal="center" vertical="center"/>
    </xf>
    <xf numFmtId="4" fontId="20" fillId="0" borderId="41" xfId="3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3" borderId="42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2" fillId="3" borderId="44" xfId="0" applyFont="1" applyFill="1" applyBorder="1" applyAlignment="1">
      <alignment horizontal="left"/>
    </xf>
    <xf numFmtId="4" fontId="20" fillId="0" borderId="46" xfId="3" applyNumberFormat="1" applyFont="1" applyFill="1" applyBorder="1" applyAlignment="1">
      <alignment horizontal="center" vertical="center"/>
    </xf>
    <xf numFmtId="4" fontId="20" fillId="0" borderId="43" xfId="3" applyNumberFormat="1" applyFont="1" applyFill="1" applyBorder="1" applyAlignment="1">
      <alignment horizontal="center" vertical="center"/>
    </xf>
    <xf numFmtId="4" fontId="20" fillId="0" borderId="44" xfId="3" applyNumberFormat="1" applyFont="1" applyFill="1" applyBorder="1" applyAlignment="1">
      <alignment horizontal="center" vertical="center"/>
    </xf>
    <xf numFmtId="2" fontId="7" fillId="3" borderId="45" xfId="0" applyNumberFormat="1" applyFont="1" applyFill="1" applyBorder="1" applyAlignment="1">
      <alignment horizontal="center" vertical="center"/>
    </xf>
    <xf numFmtId="1" fontId="18" fillId="0" borderId="43" xfId="2" applyNumberFormat="1" applyFont="1" applyFill="1" applyBorder="1" applyAlignment="1" applyProtection="1">
      <alignment horizontal="center" vertical="center"/>
    </xf>
    <xf numFmtId="1" fontId="22" fillId="0" borderId="41" xfId="2" applyNumberFormat="1" applyFont="1" applyFill="1" applyBorder="1" applyAlignment="1" applyProtection="1">
      <alignment horizontal="center" vertical="center"/>
    </xf>
    <xf numFmtId="1" fontId="17" fillId="0" borderId="41" xfId="2" applyNumberFormat="1" applyFont="1" applyFill="1" applyBorder="1" applyAlignment="1" applyProtection="1">
      <alignment horizontal="center" vertical="center"/>
    </xf>
    <xf numFmtId="4" fontId="7" fillId="3" borderId="52" xfId="0" applyNumberFormat="1" applyFont="1" applyFill="1" applyBorder="1" applyAlignment="1">
      <alignment horizontal="center" vertical="center"/>
    </xf>
    <xf numFmtId="1" fontId="18" fillId="0" borderId="53" xfId="2" applyNumberFormat="1" applyFont="1" applyFill="1" applyBorder="1" applyAlignment="1" applyProtection="1">
      <alignment horizontal="center" vertical="center"/>
    </xf>
    <xf numFmtId="0" fontId="17" fillId="0" borderId="54" xfId="2" applyFont="1" applyFill="1" applyBorder="1" applyAlignment="1" applyProtection="1">
      <alignment horizontal="center" vertical="center"/>
    </xf>
    <xf numFmtId="0" fontId="17" fillId="0" borderId="55" xfId="2" applyFont="1" applyFill="1" applyBorder="1" applyAlignment="1" applyProtection="1">
      <alignment horizontal="center" vertical="center"/>
    </xf>
    <xf numFmtId="1" fontId="17" fillId="0" borderId="44" xfId="2" applyNumberFormat="1" applyFont="1" applyFill="1" applyBorder="1" applyAlignment="1" applyProtection="1">
      <alignment horizontal="center" vertical="center"/>
    </xf>
    <xf numFmtId="0" fontId="6" fillId="3" borderId="62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23" fillId="0" borderId="0" xfId="8" applyFill="1"/>
    <xf numFmtId="0" fontId="12" fillId="3" borderId="3" xfId="0" applyFont="1" applyFill="1" applyBorder="1" applyAlignment="1">
      <alignment horizontal="left"/>
    </xf>
    <xf numFmtId="2" fontId="7" fillId="3" borderId="64" xfId="0" applyNumberFormat="1" applyFont="1" applyFill="1" applyBorder="1" applyAlignment="1">
      <alignment horizontal="center" vertical="center"/>
    </xf>
    <xf numFmtId="4" fontId="20" fillId="0" borderId="3" xfId="3" applyNumberFormat="1" applyFont="1" applyFill="1" applyBorder="1" applyAlignment="1">
      <alignment horizontal="center" vertical="center"/>
    </xf>
    <xf numFmtId="4" fontId="20" fillId="0" borderId="1" xfId="3" applyNumberFormat="1" applyFont="1" applyFill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3" borderId="65" xfId="0" applyNumberFormat="1" applyFont="1" applyFill="1" applyBorder="1" applyAlignment="1">
      <alignment horizontal="center" vertical="center"/>
    </xf>
    <xf numFmtId="4" fontId="20" fillId="0" borderId="66" xfId="3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12" fillId="3" borderId="67" xfId="0" applyFont="1" applyFill="1" applyBorder="1" applyAlignment="1">
      <alignment horizontal="left"/>
    </xf>
    <xf numFmtId="2" fontId="7" fillId="3" borderId="68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wrapText="1"/>
    </xf>
    <xf numFmtId="0" fontId="24" fillId="0" borderId="69" xfId="0" applyFont="1" applyBorder="1" applyAlignment="1">
      <alignment horizontal="center" wrapText="1"/>
    </xf>
    <xf numFmtId="4" fontId="20" fillId="0" borderId="70" xfId="3" applyNumberFormat="1" applyFont="1" applyFill="1" applyBorder="1" applyAlignment="1">
      <alignment horizontal="center" vertical="center"/>
    </xf>
    <xf numFmtId="4" fontId="20" fillId="0" borderId="71" xfId="3" applyNumberFormat="1" applyFont="1" applyFill="1" applyBorder="1" applyAlignment="1">
      <alignment horizontal="center" vertical="center"/>
    </xf>
    <xf numFmtId="4" fontId="20" fillId="0" borderId="4" xfId="3" applyNumberFormat="1" applyFont="1" applyFill="1" applyBorder="1" applyAlignment="1">
      <alignment horizontal="center" vertical="center"/>
    </xf>
    <xf numFmtId="4" fontId="20" fillId="0" borderId="69" xfId="3" applyNumberFormat="1" applyFont="1" applyFill="1" applyBorder="1" applyAlignment="1">
      <alignment horizontal="center" vertical="center"/>
    </xf>
    <xf numFmtId="4" fontId="20" fillId="0" borderId="14" xfId="3" applyNumberFormat="1" applyFont="1" applyFill="1" applyBorder="1" applyAlignment="1">
      <alignment horizontal="center" vertical="center"/>
    </xf>
    <xf numFmtId="4" fontId="20" fillId="0" borderId="9" xfId="3" applyNumberFormat="1" applyFont="1" applyFill="1" applyBorder="1" applyAlignment="1">
      <alignment horizontal="center" vertical="center"/>
    </xf>
    <xf numFmtId="4" fontId="20" fillId="0" borderId="72" xfId="3" applyNumberFormat="1" applyFont="1" applyFill="1" applyBorder="1" applyAlignment="1">
      <alignment horizontal="center" vertical="center"/>
    </xf>
    <xf numFmtId="4" fontId="20" fillId="0" borderId="73" xfId="3" applyNumberFormat="1" applyFont="1" applyFill="1" applyBorder="1" applyAlignment="1">
      <alignment horizontal="center" vertical="center"/>
    </xf>
    <xf numFmtId="4" fontId="20" fillId="0" borderId="67" xfId="3" applyNumberFormat="1" applyFont="1" applyFill="1" applyBorder="1" applyAlignment="1">
      <alignment horizontal="center" vertical="center"/>
    </xf>
    <xf numFmtId="4" fontId="20" fillId="0" borderId="35" xfId="3" applyNumberFormat="1" applyFont="1" applyFill="1" applyBorder="1" applyAlignment="1">
      <alignment horizontal="center" vertical="center"/>
    </xf>
    <xf numFmtId="4" fontId="20" fillId="0" borderId="74" xfId="3" applyNumberFormat="1" applyFont="1" applyFill="1" applyBorder="1" applyAlignment="1">
      <alignment horizontal="center" vertical="center"/>
    </xf>
    <xf numFmtId="1" fontId="18" fillId="0" borderId="1" xfId="2" applyNumberFormat="1" applyFont="1" applyFill="1" applyBorder="1" applyAlignment="1" applyProtection="1">
      <alignment horizontal="center" vertical="center"/>
    </xf>
    <xf numFmtId="1" fontId="18" fillId="0" borderId="73" xfId="2" applyNumberFormat="1" applyFont="1" applyFill="1" applyBorder="1" applyAlignment="1" applyProtection="1">
      <alignment horizontal="center" vertical="center"/>
    </xf>
    <xf numFmtId="0" fontId="20" fillId="0" borderId="4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69" xfId="0" applyFont="1" applyBorder="1" applyAlignment="1">
      <alignment horizontal="center" wrapText="1"/>
    </xf>
    <xf numFmtId="1" fontId="26" fillId="0" borderId="41" xfId="2" applyNumberFormat="1" applyFont="1" applyFill="1" applyBorder="1" applyAlignment="1" applyProtection="1">
      <alignment horizontal="center" vertical="center"/>
    </xf>
    <xf numFmtId="1" fontId="27" fillId="0" borderId="2" xfId="2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left"/>
    </xf>
    <xf numFmtId="0" fontId="6" fillId="3" borderId="80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horizontal="center" vertical="center"/>
    </xf>
    <xf numFmtId="0" fontId="6" fillId="3" borderId="82" xfId="0" applyFont="1" applyFill="1" applyBorder="1" applyAlignment="1">
      <alignment horizontal="center" vertical="center" wrapText="1"/>
    </xf>
    <xf numFmtId="0" fontId="12" fillId="3" borderId="84" xfId="0" applyFont="1" applyFill="1" applyBorder="1" applyAlignment="1">
      <alignment horizontal="center"/>
    </xf>
    <xf numFmtId="0" fontId="0" fillId="3" borderId="85" xfId="0" applyFont="1" applyFill="1" applyBorder="1" applyAlignment="1">
      <alignment horizontal="left"/>
    </xf>
    <xf numFmtId="0" fontId="12" fillId="3" borderId="86" xfId="0" applyFont="1" applyFill="1" applyBorder="1" applyAlignment="1">
      <alignment horizontal="left"/>
    </xf>
    <xf numFmtId="0" fontId="12" fillId="3" borderId="87" xfId="0" applyFont="1" applyFill="1" applyBorder="1" applyAlignment="1">
      <alignment horizontal="center"/>
    </xf>
    <xf numFmtId="0" fontId="12" fillId="3" borderId="88" xfId="0" applyFont="1" applyFill="1" applyBorder="1" applyAlignment="1">
      <alignment horizontal="center"/>
    </xf>
    <xf numFmtId="0" fontId="12" fillId="3" borderId="8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3" borderId="8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6" fillId="2" borderId="84" xfId="0" applyFont="1" applyFill="1" applyBorder="1" applyAlignment="1">
      <alignment horizontal="center" vertical="center" wrapText="1"/>
    </xf>
    <xf numFmtId="0" fontId="6" fillId="2" borderId="86" xfId="0" applyFont="1" applyFill="1" applyBorder="1" applyAlignment="1">
      <alignment horizontal="center" vertical="center" wrapText="1"/>
    </xf>
    <xf numFmtId="0" fontId="2" fillId="2" borderId="87" xfId="0" applyFont="1" applyFill="1" applyBorder="1" applyAlignment="1">
      <alignment horizontal="center" vertical="center" wrapText="1"/>
    </xf>
    <xf numFmtId="0" fontId="2" fillId="2" borderId="88" xfId="0" applyFont="1" applyFill="1" applyBorder="1" applyAlignment="1">
      <alignment horizontal="center" vertical="center" wrapText="1"/>
    </xf>
    <xf numFmtId="0" fontId="2" fillId="2" borderId="8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05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113" xfId="0" applyFont="1" applyFill="1" applyBorder="1" applyAlignment="1">
      <alignment horizontal="center" vertical="center" wrapText="1"/>
    </xf>
    <xf numFmtId="0" fontId="6" fillId="2" borderId="11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0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2" borderId="122" xfId="0" applyFont="1" applyFill="1" applyBorder="1" applyAlignment="1">
      <alignment horizontal="center" vertical="center" wrapText="1"/>
    </xf>
    <xf numFmtId="4" fontId="20" fillId="0" borderId="84" xfId="3" applyNumberFormat="1" applyFont="1" applyFill="1" applyBorder="1" applyAlignment="1">
      <alignment horizontal="center" vertical="center"/>
    </xf>
    <xf numFmtId="4" fontId="20" fillId="0" borderId="86" xfId="3" applyNumberFormat="1" applyFont="1" applyFill="1" applyBorder="1" applyAlignment="1">
      <alignment horizontal="center" vertical="center"/>
    </xf>
    <xf numFmtId="4" fontId="20" fillId="0" borderId="87" xfId="3" applyNumberFormat="1" applyFont="1" applyFill="1" applyBorder="1" applyAlignment="1">
      <alignment horizontal="center" vertical="center"/>
    </xf>
    <xf numFmtId="4" fontId="20" fillId="0" borderId="88" xfId="3" applyNumberFormat="1" applyFont="1" applyFill="1" applyBorder="1" applyAlignment="1">
      <alignment horizontal="center" vertical="center"/>
    </xf>
    <xf numFmtId="4" fontId="20" fillId="0" borderId="89" xfId="3" applyNumberFormat="1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left"/>
    </xf>
    <xf numFmtId="0" fontId="30" fillId="0" borderId="0" xfId="0" applyFont="1" applyBorder="1"/>
    <xf numFmtId="0" fontId="31" fillId="0" borderId="119" xfId="0" applyFont="1" applyBorder="1" applyAlignment="1">
      <alignment wrapText="1"/>
    </xf>
    <xf numFmtId="0" fontId="31" fillId="0" borderId="123" xfId="0" applyFont="1" applyBorder="1" applyAlignment="1">
      <alignment wrapText="1"/>
    </xf>
    <xf numFmtId="0" fontId="31" fillId="0" borderId="124" xfId="0" applyFont="1" applyBorder="1" applyAlignment="1">
      <alignment wrapText="1"/>
    </xf>
    <xf numFmtId="0" fontId="32" fillId="0" borderId="119" xfId="0" applyFont="1" applyBorder="1" applyAlignment="1">
      <alignment wrapText="1"/>
    </xf>
    <xf numFmtId="0" fontId="32" fillId="0" borderId="123" xfId="0" applyFont="1" applyBorder="1" applyAlignment="1">
      <alignment wrapText="1"/>
    </xf>
    <xf numFmtId="0" fontId="32" fillId="0" borderId="124" xfId="0" applyFont="1" applyBorder="1" applyAlignment="1">
      <alignment wrapText="1"/>
    </xf>
    <xf numFmtId="0" fontId="6" fillId="3" borderId="125" xfId="0" applyFont="1" applyFill="1" applyBorder="1" applyAlignment="1">
      <alignment horizontal="center" vertical="center" textRotation="90" wrapText="1"/>
    </xf>
    <xf numFmtId="0" fontId="34" fillId="3" borderId="125" xfId="0" applyFont="1" applyFill="1" applyBorder="1" applyAlignment="1">
      <alignment horizontal="center" vertical="center" textRotation="90" wrapText="1"/>
    </xf>
    <xf numFmtId="0" fontId="33" fillId="9" borderId="92" xfId="0" applyFont="1" applyFill="1" applyBorder="1" applyAlignment="1">
      <alignment horizontal="center" vertical="center" wrapText="1"/>
    </xf>
    <xf numFmtId="0" fontId="33" fillId="9" borderId="93" xfId="0" applyFont="1" applyFill="1" applyBorder="1" applyAlignment="1">
      <alignment horizontal="center" vertical="center" wrapText="1"/>
    </xf>
    <xf numFmtId="0" fontId="34" fillId="3" borderId="108" xfId="0" applyFont="1" applyFill="1" applyBorder="1" applyAlignment="1">
      <alignment horizontal="center" vertical="center" textRotation="90" wrapText="1"/>
    </xf>
    <xf numFmtId="0" fontId="2" fillId="2" borderId="127" xfId="0" applyFont="1" applyFill="1" applyBorder="1" applyAlignment="1">
      <alignment horizontal="center" vertical="center" wrapText="1"/>
    </xf>
    <xf numFmtId="4" fontId="35" fillId="0" borderId="1" xfId="3" applyNumberFormat="1" applyFont="1" applyFill="1" applyBorder="1" applyAlignment="1">
      <alignment horizontal="center" vertical="center"/>
    </xf>
    <xf numFmtId="4" fontId="35" fillId="0" borderId="40" xfId="3" applyNumberFormat="1" applyFont="1" applyFill="1" applyBorder="1" applyAlignment="1">
      <alignment horizontal="center" vertical="center"/>
    </xf>
    <xf numFmtId="1" fontId="36" fillId="0" borderId="41" xfId="2" applyNumberFormat="1" applyFont="1" applyFill="1" applyBorder="1" applyAlignment="1">
      <alignment horizontal="center" vertical="center"/>
    </xf>
    <xf numFmtId="4" fontId="35" fillId="0" borderId="2" xfId="3" applyNumberFormat="1" applyFont="1" applyFill="1" applyBorder="1" applyAlignment="1">
      <alignment horizontal="center" vertical="center"/>
    </xf>
    <xf numFmtId="4" fontId="35" fillId="0" borderId="41" xfId="3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1" fillId="4" borderId="90" xfId="0" applyFont="1" applyFill="1" applyBorder="1" applyAlignment="1">
      <alignment horizontal="center" vertical="center" wrapText="1"/>
    </xf>
    <xf numFmtId="0" fontId="1" fillId="4" borderId="91" xfId="0" applyFont="1" applyFill="1" applyBorder="1" applyAlignment="1">
      <alignment horizontal="center" vertical="center" wrapText="1"/>
    </xf>
    <xf numFmtId="0" fontId="1" fillId="4" borderId="57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 wrapText="1"/>
    </xf>
    <xf numFmtId="0" fontId="6" fillId="3" borderId="75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textRotation="90" wrapText="1"/>
    </xf>
    <xf numFmtId="0" fontId="3" fillId="3" borderId="30" xfId="0" applyFont="1" applyFill="1" applyBorder="1" applyAlignment="1">
      <alignment horizontal="center" vertical="center" textRotation="90" wrapText="1"/>
    </xf>
    <xf numFmtId="0" fontId="3" fillId="3" borderId="31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textRotation="90" wrapText="1"/>
    </xf>
    <xf numFmtId="0" fontId="2" fillId="3" borderId="30" xfId="0" applyFont="1" applyFill="1" applyBorder="1" applyAlignment="1">
      <alignment horizontal="center" vertical="center" textRotation="90" wrapText="1"/>
    </xf>
    <xf numFmtId="0" fontId="2" fillId="3" borderId="31" xfId="0" applyFont="1" applyFill="1" applyBorder="1" applyAlignment="1">
      <alignment horizontal="center" vertical="center" textRotation="90" wrapText="1"/>
    </xf>
    <xf numFmtId="0" fontId="3" fillId="3" borderId="50" xfId="0" applyFont="1" applyFill="1" applyBorder="1" applyAlignment="1">
      <alignment horizontal="center" vertical="center" textRotation="90" wrapText="1"/>
    </xf>
    <xf numFmtId="0" fontId="3" fillId="3" borderId="51" xfId="0" applyFont="1" applyFill="1" applyBorder="1" applyAlignment="1">
      <alignment horizontal="center" vertical="center" textRotation="90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3" fillId="3" borderId="60" xfId="8" applyFill="1" applyBorder="1" applyAlignment="1">
      <alignment horizontal="center" vertical="center"/>
    </xf>
    <xf numFmtId="0" fontId="23" fillId="3" borderId="36" xfId="8" applyFill="1" applyBorder="1" applyAlignment="1">
      <alignment horizontal="center" vertical="center"/>
    </xf>
    <xf numFmtId="0" fontId="23" fillId="3" borderId="61" xfId="8" applyFill="1" applyBorder="1" applyAlignment="1">
      <alignment horizontal="center" vertical="center"/>
    </xf>
    <xf numFmtId="0" fontId="23" fillId="3" borderId="0" xfId="8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101" xfId="0" applyFont="1" applyFill="1" applyBorder="1" applyAlignment="1">
      <alignment horizontal="center" vertical="center" textRotation="90" wrapText="1"/>
    </xf>
    <xf numFmtId="0" fontId="3" fillId="3" borderId="102" xfId="0" applyFont="1" applyFill="1" applyBorder="1" applyAlignment="1">
      <alignment horizontal="center" vertical="center" textRotation="90" wrapText="1"/>
    </xf>
    <xf numFmtId="0" fontId="3" fillId="3" borderId="103" xfId="0" applyFont="1" applyFill="1" applyBorder="1" applyAlignment="1">
      <alignment horizontal="center" vertical="center" textRotation="90" wrapText="1"/>
    </xf>
    <xf numFmtId="0" fontId="1" fillId="2" borderId="94" xfId="0" applyFont="1" applyFill="1" applyBorder="1" applyAlignment="1">
      <alignment horizontal="center" vertical="center"/>
    </xf>
    <xf numFmtId="0" fontId="2" fillId="2" borderId="95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textRotation="90" wrapText="1"/>
    </xf>
    <xf numFmtId="0" fontId="2" fillId="2" borderId="97" xfId="0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center" vertical="center" wrapText="1"/>
    </xf>
    <xf numFmtId="0" fontId="2" fillId="3" borderId="101" xfId="0" applyFont="1" applyFill="1" applyBorder="1" applyAlignment="1">
      <alignment horizontal="center" vertical="center" textRotation="90" wrapText="1"/>
    </xf>
    <xf numFmtId="0" fontId="2" fillId="3" borderId="102" xfId="0" applyFont="1" applyFill="1" applyBorder="1" applyAlignment="1">
      <alignment horizontal="center" vertical="center" textRotation="90" wrapText="1"/>
    </xf>
    <xf numFmtId="0" fontId="2" fillId="3" borderId="103" xfId="0" applyFont="1" applyFill="1" applyBorder="1" applyAlignment="1">
      <alignment horizontal="center" vertical="center" textRotation="90" wrapText="1"/>
    </xf>
    <xf numFmtId="0" fontId="6" fillId="2" borderId="99" xfId="0" applyFont="1" applyFill="1" applyBorder="1" applyAlignment="1">
      <alignment horizontal="center" vertical="center" wrapText="1"/>
    </xf>
    <xf numFmtId="0" fontId="6" fillId="2" borderId="100" xfId="0" applyFont="1" applyFill="1" applyBorder="1" applyAlignment="1">
      <alignment horizontal="center" vertical="center" wrapText="1"/>
    </xf>
    <xf numFmtId="0" fontId="2" fillId="2" borderId="131" xfId="0" applyFont="1" applyFill="1" applyBorder="1" applyAlignment="1">
      <alignment horizontal="center" vertical="center" wrapText="1"/>
    </xf>
    <xf numFmtId="0" fontId="2" fillId="2" borderId="132" xfId="0" applyFont="1" applyFill="1" applyBorder="1" applyAlignment="1">
      <alignment horizontal="center" vertical="center" wrapText="1"/>
    </xf>
    <xf numFmtId="0" fontId="8" fillId="2" borderId="129" xfId="0" applyFont="1" applyFill="1" applyBorder="1" applyAlignment="1">
      <alignment horizontal="center" vertical="center" wrapText="1"/>
    </xf>
    <xf numFmtId="0" fontId="8" fillId="2" borderId="130" xfId="0" applyFont="1" applyFill="1" applyBorder="1" applyAlignment="1">
      <alignment horizontal="center" vertical="center" wrapText="1"/>
    </xf>
    <xf numFmtId="0" fontId="1" fillId="2" borderId="133" xfId="0" applyFont="1" applyFill="1" applyBorder="1" applyAlignment="1">
      <alignment horizontal="center" vertical="center"/>
    </xf>
    <xf numFmtId="0" fontId="1" fillId="2" borderId="134" xfId="0" applyFont="1" applyFill="1" applyBorder="1" applyAlignment="1">
      <alignment horizontal="center" vertical="center"/>
    </xf>
    <xf numFmtId="0" fontId="1" fillId="4" borderId="108" xfId="0" applyFont="1" applyFill="1" applyBorder="1" applyAlignment="1">
      <alignment horizontal="center" vertical="center" wrapText="1"/>
    </xf>
    <xf numFmtId="0" fontId="1" fillId="4" borderId="109" xfId="0" applyFont="1" applyFill="1" applyBorder="1" applyAlignment="1">
      <alignment horizontal="center" vertical="center" wrapText="1"/>
    </xf>
    <xf numFmtId="0" fontId="1" fillId="4" borderId="76" xfId="0" applyFont="1" applyFill="1" applyBorder="1" applyAlignment="1">
      <alignment horizontal="center" vertical="center" wrapText="1"/>
    </xf>
    <xf numFmtId="0" fontId="1" fillId="4" borderId="110" xfId="0" applyFont="1" applyFill="1" applyBorder="1" applyAlignment="1">
      <alignment horizontal="center" vertical="center" wrapText="1"/>
    </xf>
    <xf numFmtId="0" fontId="2" fillId="2" borderId="123" xfId="0" applyFont="1" applyFill="1" applyBorder="1" applyAlignment="1">
      <alignment horizontal="center" vertical="center" wrapText="1"/>
    </xf>
    <xf numFmtId="0" fontId="8" fillId="2" borderId="115" xfId="0" applyFont="1" applyFill="1" applyBorder="1" applyAlignment="1">
      <alignment horizontal="center" vertical="center" wrapText="1"/>
    </xf>
    <xf numFmtId="0" fontId="8" fillId="2" borderId="128" xfId="0" applyFont="1" applyFill="1" applyBorder="1" applyAlignment="1">
      <alignment horizontal="center" vertical="center" wrapText="1"/>
    </xf>
    <xf numFmtId="0" fontId="33" fillId="3" borderId="77" xfId="0" applyFont="1" applyFill="1" applyBorder="1" applyAlignment="1">
      <alignment horizontal="center" vertical="center" textRotation="90" wrapText="1"/>
    </xf>
    <xf numFmtId="0" fontId="33" fillId="3" borderId="79" xfId="0" applyFont="1" applyFill="1" applyBorder="1" applyAlignment="1">
      <alignment horizontal="center" vertical="center" textRotation="90" wrapText="1"/>
    </xf>
    <xf numFmtId="0" fontId="33" fillId="3" borderId="135" xfId="0" applyFont="1" applyFill="1" applyBorder="1" applyAlignment="1">
      <alignment horizontal="center" vertical="center" textRotation="90" wrapText="1"/>
    </xf>
    <xf numFmtId="0" fontId="6" fillId="2" borderId="111" xfId="0" applyFont="1" applyFill="1" applyBorder="1" applyAlignment="1">
      <alignment horizontal="center" vertical="center" wrapText="1"/>
    </xf>
    <xf numFmtId="0" fontId="6" fillId="2" borderId="11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/>
    </xf>
    <xf numFmtId="0" fontId="1" fillId="2" borderId="116" xfId="0" applyFont="1" applyFill="1" applyBorder="1" applyAlignment="1">
      <alignment horizontal="center" vertical="center"/>
    </xf>
    <xf numFmtId="0" fontId="2" fillId="2" borderId="117" xfId="0" applyFont="1" applyFill="1" applyBorder="1" applyAlignment="1">
      <alignment horizontal="center" vertical="center"/>
    </xf>
    <xf numFmtId="0" fontId="2" fillId="2" borderId="118" xfId="0" applyFont="1" applyFill="1" applyBorder="1" applyAlignment="1">
      <alignment horizontal="center" vertical="center" wrapText="1"/>
    </xf>
    <xf numFmtId="0" fontId="2" fillId="2" borderId="11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3" borderId="126" xfId="0" applyFont="1" applyFill="1" applyBorder="1" applyAlignment="1">
      <alignment horizontal="center" vertical="center" textRotation="90" wrapText="1"/>
    </xf>
  </cellXfs>
  <cellStyles count="10">
    <cellStyle name="Currency 2" xfId="7"/>
    <cellStyle name="Hypertextové prepojenie" xfId="8" builtinId="8"/>
    <cellStyle name="Neutral 2" xfId="4"/>
    <cellStyle name="Neutrálna" xfId="3" builtinId="28"/>
    <cellStyle name="Normal 2" xfId="5"/>
    <cellStyle name="Normal 3" xfId="6"/>
    <cellStyle name="Normálna" xfId="0" builtinId="0"/>
    <cellStyle name="Normálna 2" xfId="9"/>
    <cellStyle name="Výpočet" xfId="2" builtinId="22"/>
    <cellStyle name="Zlá" xfId="1" builtinId="27"/>
  </cellStyles>
  <dxfs count="68"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  <dxf>
      <font>
        <color theme="6" tint="-0.499984740745262"/>
        <name val="Cambria"/>
        <scheme val="none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llý Marek" id="{C11FC86B-79D6-43A8-A4A8-4876E47A616F}" userId="S::holly@vsmu.sk::119ca07b-9a0c-4aee-acf0-c825ea963506" providerId="AD"/>
  <person displayName="Vizualneefekty" id="{828533F5-F8F8-4D18-9F21-777046337CDD}" userId="S::vizualneefekty@vsmu.sk::63822118-f628-4c4a-a087-238dba317764" providerId="AD"/>
</personList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2" dT="2021-01-14T19:12:10.26" personId="{828533F5-F8F8-4D18-9F21-777046337CDD}" id="{B955823D-DFF7-43DD-978F-11618A846105}">
    <text>mnou vložená hodnotenie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8" dT="2021-01-14T12:58:26.60" personId="{C11FC86B-79D6-43A8-A4A8-4876E47A616F}" id="{D63D3DA6-6A4D-432E-A08F-E239FC2BE26C}">
    <text>+sice s veľkou trémou, ale povedala podstatné veci
+ vizitka neurazí, ale ani neposkytne nejaký širší obraz o schopnostiach adeptky. Je dosť úzko zameraná
technická kvalita: adeptka mohla zvoliť trochu lepšie svetlo. Vzhľadom na to, že je trémistka, mohla viac času venovať komentovaným ukážkam svojich prác</text>
  </threadedComment>
  <threadedComment ref="E8" dT="2021-01-14T13:06:41.98" personId="{C11FC86B-79D6-43A8-A4A8-4876E47A616F}" id="{6D2DA0FE-0FF8-4F69-BB8F-053146179564}">
    <text>GDD
+ unikatne prvky
+ kooperativny multiplayer
+ setting
- trochu jednoduche herne mechaniky
ADD
+ zadefinovanie celkoveho stylu
- nekonzistetny vizual (UI vs hra)</text>
  </threadedComment>
  <threadedComment ref="F8" dT="2021-01-14T13:11:35.87" personId="{C11FC86B-79D6-43A8-A4A8-4876E47A616F}" id="{06D1AA00-A903-4B03-98AA-616E9B7D5255}">
    <text>nic nebolo v adresari</text>
  </threadedComment>
  <threadedComment ref="G8" dT="2021-01-14T13:16:40.71" personId="{C11FC86B-79D6-43A8-A4A8-4876E47A616F}" id="{14C53AB6-0B50-4949-9472-8A17CDC46BA4}">
    <text>+ rastlina posobi takmer prirodzene</text>
  </threadedComment>
  <threadedComment ref="H8" dT="2021-01-14T13:19:52.07" personId="{C11FC86B-79D6-43A8-A4A8-4876E47A616F}" id="{93357370-74BD-4027-8AF7-48DAA7AA30B3}">
    <text>nic nebolo v adresari</text>
  </threadedComment>
  <threadedComment ref="I8" dT="2021-01-14T13:28:52.74" personId="{C11FC86B-79D6-43A8-A4A8-4876E47A616F}" id="{951D0710-E5AC-4D9B-8C23-BD78D084E9F1}">
    <text>+ pomerne siroky zaber
- mestami insitne
- striedava kvalita</text>
  </threadedComment>
  <threadedComment ref="D9" dT="2021-01-14T12:59:04.58" personId="{C11FC86B-79D6-43A8-A4A8-4876E47A616F}" id="{9A6803B0-7380-4EC4-94E9-F7F94CB56A57}">
    <text>z tejto vizitky bolia uši :-)
+ dobre odprezentovala svoje schopnosti
+ z vizitky cíťiť drive a vôľu učiť sa nové veci
technická kvalita: vizitka pôsobí nekonzistentne - očakával by som, že infakrt v prvých sekundách bude mať nejakú odozvu v strede, alebo na konci. </text>
  </threadedComment>
  <threadedComment ref="E9" dT="2021-01-14T13:06:57.04" personId="{C11FC86B-79D6-43A8-A4A8-4876E47A616F}" id="{19DDD23B-8525-4192-A1E5-AA79E9BEFD9A}">
    <text>GDD:
+ setting a pribeh
+ zaujimava mechanika - pouzitie svetla - zbieranie svetlusiek
+ customizacia postavy
+ obchodovanie
ADD:
+ konzistentna farebna paleta
+ zaujimava stylizacia
- slaba praca so svetelnym dizajnom
+ koncepty prvkov environmentu
+ koncept hlavnej postavy</text>
  </threadedComment>
  <threadedComment ref="F9" dT="2021-01-14T13:12:23.69" personId="{C11FC86B-79D6-43A8-A4A8-4876E47A616F}" id="{2C7E04E7-A2D2-4933-B25D-96F8487BE631}">
    <text>+modulárne assety vyrobené adpetkou
+ stromy, trava, environment
- absencia pribehu
- animácia kamery je veľmi nesúrodá, kompozície zvláštne
- velmi jednoduche svetlo
- absencia hudby
mohla aspoň trochu lepšie svetlo urobiť. Prípadne sa to mohlo celé odohrávať v noci..</text>
  </threadedComment>
  <threadedComment ref="G9" dT="2021-01-14T13:16:58.68" personId="{C11FC86B-79D6-43A8-A4A8-4876E47A616F}" id="{5B4F464A-0790-4D82-AB6A-1D6EF51C2432}">
    <text>- prisne symetricka, trochu chyba aspon naznak nahodnosti</text>
  </threadedComment>
  <threadedComment ref="H9" dT="2021-01-14T13:20:21.31" personId="{C11FC86B-79D6-43A8-A4A8-4876E47A616F}" id="{D0E3F5B3-7C26-4F51-A794-0B16E0499177}">
    <text>+ podoba sa
+ dobra topologia (vdaka pluginu.. ale vynasla sa)
+ domodelovala vlasy a aokuliare
+ zmestila sa do limitu 10 000 (9724)
+ PSD s vrstvami
+ PBR textury
+ link na sketchfab
- plytvanie texturou, zly UV layout - okuliare zaberaju na texture viac miesta ako tvar</text>
  </threadedComment>
  <threadedComment ref="I9" dT="2021-01-14T13:29:02.82" personId="{C11FC86B-79D6-43A8-A4A8-4876E47A616F}" id="{3DE9179A-8613-4B33-8F17-0769A1E37651}">
    <text>+vsestranna
+ ziadne slabe miesto
+vyborne kresby, ilustracie, 3d modely (low aj hipoly)</text>
  </threadedComment>
  <threadedComment ref="D10" dT="2021-01-14T12:59:47.83" personId="{C11FC86B-79D6-43A8-A4A8-4876E47A616F}" id="{E98D346C-BEEE-46A6-B1DF-80CD73F755F9}">
    <text xml:space="preserve">- obsahovo veľmi slabé
- prezentácia adepta bez nejakej silnejšej, a uveriteľnejšej motivácie
- uvádza nepodstatné informácie
- ukážky, ktoré prezentuje sú na dosť slabej úrovni, avšak v animáciách cítiť istý zmysel pre dynamiku
- statické práce sú nevyvážené, čo sa týka kompozície, svetla, a aj technickej kvality.
technická stránka: videovizitka je urobená bez akejkoľvek invencie. Je v podstate nudná
</text>
  </threadedComment>
  <threadedComment ref="E10" dT="2021-01-14T13:07:13.85" personId="{C11FC86B-79D6-43A8-A4A8-4876E47A616F}" id="{525FEA43-7F6A-47D1-8133-6B57ADA44CA7}">
    <text>GDD:
+ hranie s roznymi postavami
+ vylepsovanie postavy
+ pribeh
+ inevntar + lektvary
ADD:
+ ucelena a konzistentna stylizacia
+ charaktery dostatocne roznorode (ale, mohla tam byt aj sestra namiesto jedneho brata)
+ farebna paleta</text>
  </threadedComment>
  <threadedComment ref="F10" dT="2021-01-14T13:12:53.91" personId="{C11FC86B-79D6-43A8-A4A8-4876E47A616F}" id="{3DA0812E-6595-400A-8697-CCBD9D920DFC}">
    <text>- absentuje pribeh
+lepsie osvetlenie ako Adriana
+ naznak atmosfery
+ podmazova muzika
- mohol pouzit double sided materialy
- nie je to nicim vynimocne</text>
  </threadedComment>
  <threadedComment ref="G10" dT="2021-01-14T13:17:19.33" personId="{C11FC86B-79D6-43A8-A4A8-4876E47A616F}" id="{4E356FE8-3C4D-4316-AE11-EB37AE4710F7}">
    <text>+ pozoruhodne, ze sa adeptovi podarilo nasimulovat nieco ako korene rastliny
+ kladne hodnotim decentnu asymetriu</text>
  </threadedComment>
  <threadedComment ref="H10" dT="2021-01-14T13:20:53.34" personId="{C11FC86B-79D6-43A8-A4A8-4876E47A616F}" id="{001680C3-2827-4585-B0D4-3D31D511C49A}">
    <text xml:space="preserve">+ viac menej sa podoba
+ zmestil sa do limitu (8459 tris)
+ PSD s vrstvami
+ snaha o PBR textury
- velmi zla topologia
- velmi zly UV layout - stretchnute UV, nekonzistentna densita - najmensia na tvari
</text>
  </threadedComment>
  <threadedComment ref="I10" dT="2021-01-14T13:29:13.60" personId="{C11FC86B-79D6-43A8-A4A8-4876E47A616F}" id="{24BC85C1-2630-4FE1-9B63-11B35D95D741}">
    <text xml:space="preserve">-+ striedava kvalita
+ lepsie jednoduche stylizacie
- 3D pomerne slabe
</text>
  </threadedComment>
  <threadedComment ref="D11" dT="2021-01-14T13:00:20.32" personId="{C11FC86B-79D6-43A8-A4A8-4876E47A616F}" id="{A2E57575-F1E5-4687-BA9C-E252AAB0D842}">
    <text>+jasne a stručne vymenovala svoju motiváciu
+ ukážky prác sú na slušnej úrovni
+ vizitka má zmysel, hlavu a pätu, výpoveď pôsobí konzistentne
technická kvalita: zaujímavý úvod, ale trochu samoúčelný, zvyśok bez problémov</text>
  </threadedComment>
  <threadedComment ref="E11" dT="2021-01-14T13:07:38.43" personId="{C11FC86B-79D6-43A8-A4A8-4876E47A616F}" id="{D08BF1A8-600F-4EC3-BCC6-1198DAF63B8B}">
    <text>GDD:
- velmi vagny a povrchny opis
ADD:
+ Hlavna postava
+ naznak zadefinovania vizualu
- velmi vagne a povrchne</text>
  </threadedComment>
  <threadedComment ref="F11" dT="2021-01-14T13:13:28.47" personId="{C11FC86B-79D6-43A8-A4A8-4876E47A616F}" id="{53FEB959-AB66-4186-9BB9-2CC5C490E1E7}">
    <text>+ svojska psychedelia
+ animovana postav
+ animovane stromy a trava
+ pomerne uceleny priestor
+ naznak pribehu
+ strihy
- absencia hudby
- besna kamera</text>
  </threadedComment>
  <threadedComment ref="G11" dT="2021-01-14T13:17:34.32" personId="{C11FC86B-79D6-43A8-A4A8-4876E47A616F}" id="{1E5FF9E8-1B48-4F87-9A72-EEBE17D1C2AD}">
    <text>v adresari nebola ziadna rastlina</text>
  </threadedComment>
  <threadedComment ref="H11" dT="2021-01-14T13:21:43.18" personId="{C11FC86B-79D6-43A8-A4A8-4876E47A616F}" id="{5952AC1B-F77A-439C-ACF5-400587D181B8}">
    <text>+ podoba sa na seba
+ zmestila sa do limitu
+ PSD s vrstvami
+ popasovala sa s topologiou, su tam naznaky korektnych edgeloopov, ale aj tak je tam vela N-gonov
+ textury su celkom OK, vdaka substance painteru
+ pozitivne hodnotim hairstyle
- nedodala textury v png formate
- zly UV layout
- ziadny link na sketchfab</text>
  </threadedComment>
  <threadedComment ref="I11" dT="2021-01-14T13:29:30.21" personId="{C11FC86B-79D6-43A8-A4A8-4876E47A616F}" id="{46C3DD72-B495-4DEC-A137-73D22666F4E7}">
    <text>- velmi malo
+ co poslala je pomerne slusne</text>
  </threadedComment>
  <threadedComment ref="D12" dT="2021-01-14T13:00:54.45" personId="{C11FC86B-79D6-43A8-A4A8-4876E47A616F}" id="{113A21F4-E3EB-4A0D-AAF3-FEAFF0C32B72}">
    <text>+ príjemné vystupovanie
+ napriek tomu, že je cudzinec, hovorí súvislejšie ako niektorí adepti zo slovenska
+ jasné, vecné, zrozumiteĺné
+ v preznetácii ostáva on ako osoba v úzadí, a dáva dosť priestoru ukážke svojich prác
+ široký záber
technická stránka: vizitka nemá slabé miesto</text>
  </threadedComment>
  <threadedComment ref="E12" dT="2021-01-14T13:07:55.74" personId="{C11FC86B-79D6-43A8-A4A8-4876E47A616F}" id="{98CAEEF2-2E03-4575-9DF0-CE552691D52A}">
    <text xml:space="preserve">GDD:
+ zapletka
+ setting
+ zaujimave rasy
- ziadne herne mechaniky, nic okrem opisu prostredia a ras
ADD:
-+ zaujimave, ale velmi malo rozpracovane, viac sa venuje rasam, ako prostrediu. UI ani naznak
</text>
  </threadedComment>
  <threadedComment ref="F12" dT="2021-01-14T13:13:55.17" personId="{C11FC86B-79D6-43A8-A4A8-4876E47A616F}" id="{EEB9A982-B19E-4343-BD1A-36437CE34560}">
    <text>+ decentny minimalizmus
+ ucelena vec
+ jednoduchy napad, jednoduche spracovanie, funguje to.
- menu mohlo byt trochu prepracovanejsie</text>
  </threadedComment>
  <threadedComment ref="G12" dT="2021-01-14T13:17:47.68" personId="{C11FC86B-79D6-43A8-A4A8-4876E47A616F}" id="{4ED30F79-C69A-411F-9E17-102C5529FE1A}">
    <text>- prilis sa podoba na zadanie</text>
  </threadedComment>
  <threadedComment ref="H12" dT="2021-01-14T13:22:10.03" personId="{C11FC86B-79D6-43A8-A4A8-4876E47A616F}" id="{538B12CE-E5F5-478F-84E1-F07E7B16C133}">
    <text>+ model vyzera na prvy pohlad dobre
+ "textura" v PNG formate
+ PSD sice dodal... ale je tam len vypeceny vertex color, ale fakticky splnil zadanie
+ podla dokumentacie sa zda, ze model vytvaral v zbrushi, bez vyraznejsej pomoci fotogrametrie
+ dodal link na sketchfab
- ziadne retopo a z toho vyplyvaju dalsie problemy
- uplne zly UV layout a topologia
- dodal model bez Uvciek
- presiahol limit 10 000 triangles (19520)
- textura sice je, ale kedze model nema UV layout, tak sa neda zobrazit
- "Textura" je vlastne iba vo vertex colore.</text>
  </threadedComment>
  <threadedComment ref="I12" dT="2021-01-14T13:29:43.93" personId="{C11FC86B-79D6-43A8-A4A8-4876E47A616F}" id="{4CA3BFC5-7B66-4731-B72B-2281500DE4B8}">
    <text>+ vsestranny
+ konzistentna vysoka kvalita
+ dobra praca so svetlom
- trosku menej skusenosti s 3D</text>
  </threadedComment>
  <threadedComment ref="D13" dT="2021-01-14T13:01:28.61" personId="{C11FC86B-79D6-43A8-A4A8-4876E47A616F}" id="{9C70EEC0-85D9-4FA5-B407-635AD9A80FD0}">
    <text xml:space="preserve">- adeptka pôsobí, ako keby ju niekto nútil urobiť túto vizitku 
-+ odprezentovala svoje záujmy a motiváciu celkom dobre, avšak ukážka bola v podstate len jedna, hoci v slušnej kvalite
technická kvalita: - adpetka mohla zvoliť lepšie svetlo. Vizitka je pomerne mdlá, a málo dynamická.
</text>
  </threadedComment>
  <threadedComment ref="E13" dT="2021-01-14T13:08:22.79" personId="{C11FC86B-79D6-43A8-A4A8-4876E47A616F}" id="{1468D0C9-0238-40CE-83A9-D92BB0094262}">
    <text>GDD:
+ zaujimavy napad
- slaby pribeh a opis prostredia
+ hoci jednoduche herne mechaniky, ale aspon nejake su
ADD:
+ ucelene a konzistentne
+ pekne koncepty</text>
  </threadedComment>
  <threadedComment ref="F13" dT="2021-01-14T13:14:09.61" personId="{C11FC86B-79D6-43A8-A4A8-4876E47A616F}" id="{C901B694-27F4-4DC6-B852-26AC8A4EF02B}">
    <text> to iste ako Filip Goliaš</text>
  </threadedComment>
  <threadedComment ref="G13" dT="2021-01-14T13:18:09.09" personId="{C11FC86B-79D6-43A8-A4A8-4876E47A616F}" id="{A65682A3-CD41-4477-BE5A-EFA91BFCFED1}">
    <text>+ urobila dokonca dve rastliny, obidve su uplne rozdielne
+ nenapadna asymetria</text>
  </threadedComment>
  <threadedComment ref="H13" dT="2021-01-14T13:22:43.12" personId="{C11FC86B-79D6-43A8-A4A8-4876E47A616F}" id="{19AE875E-C1F0-4AE4-97FE-7B1E97CB6A02}">
    <text xml:space="preserve">+ 2696 trojuholnikov
+ textury v PNG formate
+ PBR textury
+ zda sa, ze model bol robeny rucne bez pomoci nejakeho pluginu, preto hodnotim kladne POKUS o korektnu toplogiu a edgeloopy.
+ sketchfab link
- podobnost s realitou na nizkej urovni
- UV layout dost zly - nevyuzita textura, slaba densita v dolezitych castiach
- PBR textury su zle a nefunkcne (okrem ako-tak funkcnej normalky)
</text>
  </threadedComment>
  <threadedComment ref="I13" dT="2021-01-14T13:30:01.43" personId="{C11FC86B-79D6-43A8-A4A8-4876E47A616F}" id="{6298E317-73EC-4FC4-80AD-B5A23730BB08}">
    <text>+ silny cit pre pozy, a dynamiku
+ vyborne koncepty
+ vycibrena stylizacia
- trosku uzky zaber</text>
  </threadedComment>
  <threadedComment ref="D14" dT="2021-01-14T13:02:08.87" personId="{C11FC86B-79D6-43A8-A4A8-4876E47A616F}" id="{EA88554B-0D14-4810-965A-A363A95F91E3}">
    <text>+vyzretá osobnosť, konzistentná
+ vie čo chce a vidno že sa vyzná v tom čo chce robiť. 
+ jasná motivácia
+ je univerzálna - dobrý grafik s prog. pozadím
+ vizitka nie je opulentná, ale vecná, priama, a jednoznačná.
technické hľadisko: vhodné svetlo a prostredie, zvuk je príliš slabý, ale nepočuť zvukové prestrihy - zdá sa, že to celé nahrala na prvú dobrú.</text>
  </threadedComment>
  <threadedComment ref="E14" dT="2021-01-14T13:08:40.03" personId="{C11FC86B-79D6-43A8-A4A8-4876E47A616F}" id="{81BBE43E-014C-40C2-888E-25904B339605}">
    <text>GDD:
+ pribeh (hoci, povodcom zla je Babicka...  Alebo aj povodcom dobra? )
+ setting
+ edukativna linia
+ velmi dobry obraz o fungovani hry
ADD:
+ vyborne referencie, vizualne velmi lakave
- ocenil by som lepsie prepracovane ukazky, (nezodpovedaju zameru - referenciam)</text>
  </threadedComment>
  <threadedComment ref="F14" dT="2021-01-14T13:14:44.67" personId="{C11FC86B-79D6-43A8-A4A8-4876E47A616F}" id="{1B02853A-33A9-4BCC-92B8-8173779599AC}">
    <text>+ vyborne spracovanie
+ pribeh
+ napatie</text>
  </threadedComment>
  <threadedComment ref="G14" dT="2021-01-14T13:18:28.79" personId="{C11FC86B-79D6-43A8-A4A8-4876E47A616F}" id="{0A23E152-0DB5-4D44-BAA6-BAF9E0ECB12F}">
    <text>+ rastlina pripomina realnu
- mohol byt trochu vacsi odklon od zadania</text>
  </threadedComment>
  <threadedComment ref="H14" dT="2021-01-14T13:23:38.84" personId="{C11FC86B-79D6-43A8-A4A8-4876E47A616F}" id="{8202F480-4A04-438F-ABE2-53C7DF5A957C}">
    <text>+ podoba s realom celkom ok
+ 9890 tojuholnikov
+ sketchfab link
+ textury v PNG
+ zdroje v PSD
+ texstura je ale spracovana cisto, retuse su celkom ok, a aj vyvazenie farieb a levels.
- v PSD je iba oko...
- topologia zla
- slaba densita na doleziitych castiach - najvyssia je v zadnej casti hlavy a na usiach , ktore su zakryte vlasmi.</text>
  </threadedComment>
  <threadedComment ref="I14" dT="2021-01-14T13:30:15.79" personId="{C11FC86B-79D6-43A8-A4A8-4876E47A616F}" id="{D1D71752-8562-453D-9B43-A71F8E71DCC3}">
    <text>+ cit pre fraby a kompozicu
- velmi malo hodnotnych ukazok</text>
  </threadedComment>
  <threadedComment ref="D15" dT="2021-01-14T13:02:51.56" personId="{C11FC86B-79D6-43A8-A4A8-4876E47A616F}" id="{7E3D6D91-B88C-46AA-AA3F-20589A470F91}">
    <text>+vizitka je dobre spracovaná
+ jasná motivácia
+ je to človek z praxe, a vidno že má prehľad
- uvítal by som viac ukážok z prác ktoré robil iba on a nie celý team.
- vizitka by mohla byť trochu hravejšia
technické spracovanie: - prestrihy z iného uhlu neboli nutné - pôsobia rušivo, vizitka sa dobre pozerá aj bez zvukového podmazu.</text>
  </threadedComment>
  <threadedComment ref="E15" dT="2021-01-14T13:09:03.85" personId="{C11FC86B-79D6-43A8-A4A8-4876E47A616F}" id="{8DFFF6B3-11AF-4A38-8205-D53CC64615AB}">
    <text xml:space="preserve">GDD:
+ unikatny setting
+ dobre motivacie a development hraca
+ jasne zadefinovana logika
+ monetizacia
ADD:
+ vhodny vizual pre tento typ hry
- trochu malo originalneho contentu
</text>
  </threadedComment>
  <threadedComment ref="F15" dT="2021-01-14T13:14:58.72" personId="{C11FC86B-79D6-43A8-A4A8-4876E47A616F}" id="{8E6F6E90-6621-425A-8A08-B443023D8D5C}">
    <text>+ hotova vec</text>
  </threadedComment>
  <threadedComment ref="G15" dT="2021-01-14T13:18:42.02" personId="{C11FC86B-79D6-43A8-A4A8-4876E47A616F}" id="{6EDC1467-F571-4605-8F3C-17A86318D9B2}">
    <text>- len lahka modifikacia defaultnej rastliny</text>
  </threadedComment>
  <threadedComment ref="H15" dT="2021-01-14T13:24:22.19" personId="{C11FC86B-79D6-43A8-A4A8-4876E47A616F}" id="{8D07C69C-708F-4A6F-B9FA-5B08BA911167}">
    <text xml:space="preserve">+ podoba s originalom pomerne dobra
+ presne 10 000 trojuholnikov
+ velmi dobra topologia a edgeloopy (aj vdaka pluginu FaceBuilder)
+ sketchfab link
+ PNG textury
+ PBR textury
+ PSD zdroje
+ alpha hair textury
+ materialy a svetlo v prezentacii
+ tonalita, gamma, a levels na texture
+ ciapka - dobry model, vhodny detail
- UV layout mohol byt efektivnejsi - vysoka densita na nepodstatnych castiach textury
</text>
  </threadedComment>
  <threadedComment ref="I15" dT="2021-01-14T13:30:31.33" personId="{C11FC86B-79D6-43A8-A4A8-4876E47A616F}" id="{38BE0CD4-11F7-4E58-9131-2F70A169F442}">
    <text>+ siroky zaber
+ rozne vizualy a techniky
+ slusna az velmi dobra uroven
- menej "tradicnych" technik</text>
  </threadedComment>
  <threadedComment ref="D16" dT="2021-01-14T13:03:31.57" personId="{C11FC86B-79D6-43A8-A4A8-4876E47A616F}" id="{CFDC12F4-D9FB-4F8D-A1EF-C3EE7B398285}">
    <text xml:space="preserve">- nešťastný začiatok vizitky - škaredý model (3d autoportrét). Keby sa ukázal na kameru naživo, efekt by bol lepší
+- komentár je skôr filozofický, a tak sa zdá, že adept skôr mieri na game design ako na grafiku
+- ukážky z prác na hrách sú striedavej kvality a nie je úplne jasné, čo konrétne robil adept.
- adeptove vzdelanie môže byt prinosom - motivácia je jasná
technicka kvalita: bez výhrad
</text>
  </threadedComment>
  <threadedComment ref="E16" dT="2021-01-14T13:09:26.57" personId="{C11FC86B-79D6-43A8-A4A8-4876E47A616F}" id="{DCD82BE9-D25D-477C-90F7-8F3C2CD678DC}">
    <text xml:space="preserve">GDD:
+ originalna myslienka
+ unikatny prvok - jeden charakter, dvaja hraci
+ prvok duality v ramci celej hry
+ edukativny ramec
- development postavy
- motivacie 
ADD:
+ svojsky vizual
+ praca s farebnou paletou a symbolmi farieb
</text>
  </threadedComment>
  <threadedComment ref="F16" dT="2021-01-14T13:15:27.35" personId="{C11FC86B-79D6-43A8-A4A8-4876E47A616F}" id="{5C56D262-0E33-4241-B024-2F439C5CFAC3}">
    <text>+ funkcny celok
- slabsi vizual oproti ostatnym s hodnotenim 10</text>
  </threadedComment>
  <threadedComment ref="G16" dT="2021-01-14T13:19:01.05" personId="{C11FC86B-79D6-43A8-A4A8-4876E47A616F}" id="{E2831B82-17AB-4670-9069-EAC977F65BDF}">
    <text>+ velmi dobre, prirodzene vyzerajuci konar</text>
  </threadedComment>
  <threadedComment ref="H16" dT="2021-01-14T13:25:19.50" personId="{C11FC86B-79D6-43A8-A4A8-4876E47A616F}" id="{41F51B29-D864-4A70-BF35-61CCE077128D}">
    <text>+ 9948 tris
+ PSD, aj ked velmi jednoduche..
+ PNG textury
+ PBR textura (bez normalky, a metalness, iba roughness)
+ alpha tektura vlasov
+ hairstyle, pomocou billboardov
+ sketchfab model
neviem posudit podobnost s oiginalom
- zla topologia
- plytvanie densitou textury - vela detailu na nepotrebnych castiach</text>
  </threadedComment>
  <threadedComment ref="I16" dT="2021-01-14T13:30:47.77" personId="{C11FC86B-79D6-43A8-A4A8-4876E47A616F}" id="{77DAFF2D-5CF6-47A1-81B4-4FD4794ACFC7}">
    <text>- artworky silne monotematicke, posobia insitne, neorientuje sa asi v inych technikach.
- 3d modely na amaterskej urovni
+ skusenost s filmovym videnim sveta</text>
  </threadedComment>
  <threadedComment ref="D17" dT="2021-01-14T13:05:39.93" personId="{C11FC86B-79D6-43A8-A4A8-4876E47A616F}" id="{3281663F-727D-4240-9E7B-FCBC7F343825}">
    <text>+ dobrý začiatok
- zmenou úvodného vizuálu po prvej švrtine ide na tenký ľad - vizuál je technicky veľmi slabý
- adeptove osobné vstupy do vizitky sú nešťastné - trochu silená poloha prezentéra pôsobí komicky
- ďalšie prestihy sú nekoncepčný chaos, bez nejakého logického opodstatnenia.
- celý čas nám ukazuje len jednu 3D scénu v oblakoch.
-+ vizitka navodzuje pocit, že v nej nevidno takého adepta aký v skutočnosti je, ale takého akým by pravdepodobne rád bol. Vizitka pôsobí neúprimne. S privretými očami sa to dá vnímať ako gamifikovaná vizitka..
- o motivácii povedal velmi málo, viac prezentuje svoje ego, ako schopnosti.
- definitívne, v tomto prípade less is more.
Technická stránka: - technické spracovanie je slabé. greenscreen scény sú zle vyseparované, zvuk je nesynchrónny</text>
  </threadedComment>
  <threadedComment ref="E17" dT="2021-01-14T13:09:46.53" personId="{C11FC86B-79D6-43A8-A4A8-4876E47A616F}" id="{2EE32E18-6936-445F-8301-1A89F9E22526}">
    <text>GDD:
+ jednoduche, ale ucelene a funkcne
- ide o jednorazovku bez nejakej vyssej ambicie
ADD:
+ uceleny, a jasne zadefinovany vizual, ktory drzi pokope.</text>
  </threadedComment>
  <threadedComment ref="F17" dT="2021-01-14T13:15:49.47" personId="{C11FC86B-79D6-43A8-A4A8-4876E47A616F}" id="{6F7D02BC-F3D3-4E19-B19D-935ABD619CFD}">
    <text>+ konzistentna, originalna grafika
+ pribeh
+ funkcny celok
+ zvuk</text>
  </threadedComment>
  <threadedComment ref="G17" dT="2021-01-14T13:19:14.59" personId="{C11FC86B-79D6-43A8-A4A8-4876E47A616F}" id="{C55EBC84-8DB8-40AA-B62A-E1FC1ED6C24A}">
    <text>- cakal by som viac experimentovania… aj vo farbach</text>
  </threadedComment>
  <threadedComment ref="H17" dT="2021-01-14T13:27:00.85" personId="{C11FC86B-79D6-43A8-A4A8-4876E47A616F}" id="{052DF9BA-D97E-4912-9B67-F68D5499142C}">
    <text>+ PNG textury
+ PSD zdroj (ale, je tam len oko, a referencne fotky)
+ sketchfab model
+ samotna hlava ma 8314 trojuholnikov bez vlasov
+ celkom dobry pokus o hairstyle
- anatomicky dost mimo
- podoba dost zla
- takmer 2 miliony trojuholnikov aj s vlasmi
- topologia velmi zla
- UV layout je katastrofalny</text>
  </threadedComment>
  <threadedComment ref="I17" dT="2021-01-14T13:31:04.59" personId="{C11FC86B-79D6-43A8-A4A8-4876E47A616F}" id="{9DEA5E63-B9E9-4CA7-9297-9EECE9F91004}">
    <text>- mimoriadne kolisava kvalita
- podobne ako vo videovizitke, mohol trochu filtrovat, co sem da. su tu aj veci, ktore zhorsuju dojem
- 3D je na velmi slabje urovni
- malo ukazok vlastnorucnych prac tradicnymi / digitalnymi technikami
+ skusenosti s kamerou, reziou, VFX, svietenim</text>
  </threadedComment>
  <threadedComment ref="D18" dT="2021-01-14T13:06:17.63" personId="{C11FC86B-79D6-43A8-A4A8-4876E47A616F}" id="{A9AF24E5-D6CE-44C4-A004-1ABEDFF39E51}">
    <text>+ nápadité, dynamické, komplexné, ucelené
+ prezentované charakterové koncepty majú vyzretý rukopis
+ adpetka má prehľad, aj v animácii 2d aj 3D
+ jasná motivácia
technická stránka: - okrem nevyváženého voiceoveru, bez problémov.</text>
  </threadedComment>
  <threadedComment ref="E18" dT="2021-01-14T13:10:00.90" personId="{C11FC86B-79D6-43A8-A4A8-4876E47A616F}" id="{ABBBE37B-CB90-474D-9D75-15FAE4529164}">
    <text>GDD:
+ setting
+ dobre opisany sposob suboja
- ostatne sposoby hrania su uz menej detailne opisane
+ customizacia postavy
- mechaniky len naznakove
- pribeh a motivacie postav su dost jednoduche
ADD:
+ dobre pripravene moodboardy
+ vela vlastnych konceptov
- takmer vobec neriesi UI</text>
  </threadedComment>
  <threadedComment ref="F18" dT="2021-01-14T13:16:17.22" personId="{C11FC86B-79D6-43A8-A4A8-4876E47A616F}" id="{7DE72873-A789-429F-834A-87B24E3C19D5}">
    <text>+ jednoduchy princip
+ funkcny celok
- nie je to samostatny build - treba unreal na spustenie
- ziadna originalna grafika a modely</text>
  </threadedComment>
  <threadedComment ref="G18" dT="2021-01-14T13:19:31.20" personId="{C11FC86B-79D6-43A8-A4A8-4876E47A616F}" id="{87EF2175-28D2-4C20-A651-51926474FC55}">
    <text>+ bod za experimentovanie. Ale tierz by som cakal odvaznejsi pristup</text>
  </threadedComment>
  <threadedComment ref="H18" dT="2021-01-14T13:28:04.44" personId="{C11FC86B-79D6-43A8-A4A8-4876E47A616F}" id="{3A450B34-99F8-4C22-9A30-A672AC82475D}">
    <text>+ celkom dobra topologia
+ ok stylizacia, hoci malo ist o realisticky model
- podoba s realom dost mala
- ziadne PSD
- ziadne PNG textury, difuzka je vlastne vertex paint
- 338.964 trojuholnikov
- velmi zly UV layout
- chyba sketchfab model</text>
  </threadedComment>
  <threadedComment ref="I18" dT="2021-01-14T13:31:19.01" personId="{C11FC86B-79D6-43A8-A4A8-4876E47A616F}" id="{8A8F417E-80DD-431E-AAB1-CF41F30FF1B1}">
    <text>+ skusenst s klasickou animaciou
+ zmysel pre dynamiku a kompoziciu
+ kvalitne, napadite koncepty, v roznych stylizaciach
+ ziadne slabe miesto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ocs.google.com/spreadsheets/d/13DLoh3T5iZVwpcPyeFKezy0YttRkg0h-AqGnLDjC8Cg/edit" TargetMode="External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topLeftCell="A6" zoomScale="85" zoomScaleNormal="85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2.3320312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x14ac:dyDescent="0.25">
      <c r="A1" s="145" t="s">
        <v>30</v>
      </c>
      <c r="B1" s="146"/>
      <c r="C1" s="146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49"/>
      <c r="B2" s="150"/>
      <c r="C2" s="151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x14ac:dyDescent="0.25">
      <c r="A3" s="152"/>
      <c r="B3" s="153"/>
      <c r="C3" s="154"/>
      <c r="D3" s="167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52"/>
      <c r="B4" s="153"/>
      <c r="C4" s="154"/>
      <c r="D4" s="96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52"/>
      <c r="B5" s="153"/>
      <c r="C5" s="154"/>
      <c r="D5" s="175"/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x14ac:dyDescent="0.25">
      <c r="A6" s="74" t="s">
        <v>20</v>
      </c>
      <c r="B6" s="2" t="s">
        <v>21</v>
      </c>
      <c r="C6" s="75" t="s">
        <v>22</v>
      </c>
      <c r="D6" s="144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76"/>
      <c r="B7" s="10"/>
      <c r="C7" s="85"/>
      <c r="D7" s="86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89"/>
    </row>
    <row r="8" spans="1:41" s="3" customFormat="1" ht="30" customHeight="1" x14ac:dyDescent="0.25">
      <c r="A8" s="77">
        <v>2</v>
      </c>
      <c r="B8" s="72">
        <v>59</v>
      </c>
      <c r="C8" s="78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4"/>
      <c r="L8" s="14"/>
      <c r="M8" s="14"/>
      <c r="N8" s="14"/>
      <c r="O8" s="14"/>
      <c r="P8" s="19">
        <f t="shared" ref="P8:P16" si="1">J8+K8+L8+M8+N8+O8</f>
        <v>0</v>
      </c>
      <c r="Q8" s="14"/>
      <c r="R8" s="19">
        <f t="shared" ref="R8:R16" si="2">P8+Q8</f>
        <v>0</v>
      </c>
      <c r="S8" s="13">
        <f t="shared" ref="S8:S23" si="3">RANK(R8,$R$8:$R$23)</f>
        <v>1</v>
      </c>
      <c r="T8" s="32" t="str">
        <f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77">
        <v>3</v>
      </c>
      <c r="B9" s="72">
        <v>94</v>
      </c>
      <c r="C9" s="78"/>
      <c r="D9" s="120"/>
      <c r="E9" s="14"/>
      <c r="F9" s="14"/>
      <c r="G9" s="14"/>
      <c r="H9" s="14"/>
      <c r="I9" s="121"/>
      <c r="J9" s="19">
        <f t="shared" si="0"/>
        <v>0</v>
      </c>
      <c r="K9" s="14"/>
      <c r="L9" s="14"/>
      <c r="M9" s="14"/>
      <c r="N9" s="14"/>
      <c r="O9" s="14"/>
      <c r="P9" s="19">
        <f t="shared" si="1"/>
        <v>0</v>
      </c>
      <c r="Q9" s="14"/>
      <c r="R9" s="19">
        <f t="shared" si="2"/>
        <v>0</v>
      </c>
      <c r="S9" s="13">
        <f t="shared" si="3"/>
        <v>1</v>
      </c>
      <c r="T9" s="32" t="str">
        <f t="shared" ref="T9:T16" si="4">IF(S9&gt;$T$2,"Nie","Ano")</f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77">
        <v>4</v>
      </c>
      <c r="B10" s="72">
        <v>95</v>
      </c>
      <c r="C10" s="78"/>
      <c r="D10" s="120"/>
      <c r="E10" s="14"/>
      <c r="F10" s="14"/>
      <c r="G10" s="14"/>
      <c r="H10" s="14"/>
      <c r="I10" s="121"/>
      <c r="J10" s="19">
        <f t="shared" si="0"/>
        <v>0</v>
      </c>
      <c r="K10" s="14"/>
      <c r="L10" s="14"/>
      <c r="M10" s="14"/>
      <c r="N10" s="14"/>
      <c r="O10" s="14"/>
      <c r="P10" s="19">
        <f t="shared" si="1"/>
        <v>0</v>
      </c>
      <c r="Q10" s="14"/>
      <c r="R10" s="19">
        <f t="shared" si="2"/>
        <v>0</v>
      </c>
      <c r="S10" s="13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77">
        <v>5</v>
      </c>
      <c r="B11" s="72">
        <v>97</v>
      </c>
      <c r="C11" s="78"/>
      <c r="D11" s="120"/>
      <c r="E11" s="14"/>
      <c r="F11" s="14"/>
      <c r="G11" s="14"/>
      <c r="H11" s="14"/>
      <c r="I11" s="121"/>
      <c r="J11" s="19">
        <f t="shared" si="0"/>
        <v>0</v>
      </c>
      <c r="K11" s="14"/>
      <c r="L11" s="14"/>
      <c r="M11" s="14"/>
      <c r="N11" s="14"/>
      <c r="O11" s="14"/>
      <c r="P11" s="19">
        <f t="shared" si="1"/>
        <v>0</v>
      </c>
      <c r="Q11" s="14"/>
      <c r="R11" s="19">
        <f t="shared" si="2"/>
        <v>0</v>
      </c>
      <c r="S11" s="13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30" customHeight="1" x14ac:dyDescent="0.25">
      <c r="A12" s="77">
        <v>6</v>
      </c>
      <c r="B12" s="72">
        <v>101</v>
      </c>
      <c r="C12" s="78"/>
      <c r="D12" s="120"/>
      <c r="E12" s="14"/>
      <c r="F12" s="14"/>
      <c r="G12" s="14"/>
      <c r="H12" s="14"/>
      <c r="I12" s="121"/>
      <c r="J12" s="19">
        <f t="shared" si="0"/>
        <v>0</v>
      </c>
      <c r="K12" s="14"/>
      <c r="L12" s="14"/>
      <c r="M12" s="14"/>
      <c r="N12" s="14"/>
      <c r="O12" s="14"/>
      <c r="P12" s="19">
        <f t="shared" si="1"/>
        <v>0</v>
      </c>
      <c r="Q12" s="14"/>
      <c r="R12" s="19">
        <f t="shared" si="2"/>
        <v>0</v>
      </c>
      <c r="S12" s="13">
        <f t="shared" si="3"/>
        <v>1</v>
      </c>
      <c r="T12" s="32" t="str">
        <f t="shared" si="4"/>
        <v>Ano</v>
      </c>
    </row>
    <row r="13" spans="1:41" ht="30" customHeight="1" x14ac:dyDescent="0.25">
      <c r="A13" s="77">
        <v>7</v>
      </c>
      <c r="B13" s="72">
        <v>108</v>
      </c>
      <c r="C13" s="78"/>
      <c r="D13" s="120"/>
      <c r="E13" s="14"/>
      <c r="F13" s="14"/>
      <c r="G13" s="14"/>
      <c r="H13" s="14"/>
      <c r="I13" s="121"/>
      <c r="J13" s="19">
        <f t="shared" si="0"/>
        <v>0</v>
      </c>
      <c r="K13" s="14"/>
      <c r="L13" s="14"/>
      <c r="M13" s="14"/>
      <c r="N13" s="14"/>
      <c r="O13" s="14"/>
      <c r="P13" s="19">
        <f t="shared" si="1"/>
        <v>0</v>
      </c>
      <c r="Q13" s="14"/>
      <c r="R13" s="19">
        <f t="shared" si="2"/>
        <v>0</v>
      </c>
      <c r="S13" s="13">
        <f t="shared" si="3"/>
        <v>1</v>
      </c>
      <c r="T13" s="32" t="str">
        <f t="shared" si="4"/>
        <v>Ano</v>
      </c>
    </row>
    <row r="14" spans="1:41" ht="30" customHeight="1" x14ac:dyDescent="0.25">
      <c r="A14" s="77">
        <v>8</v>
      </c>
      <c r="B14" s="72">
        <v>119</v>
      </c>
      <c r="C14" s="78"/>
      <c r="D14" s="120"/>
      <c r="E14" s="14"/>
      <c r="F14" s="14"/>
      <c r="G14" s="14"/>
      <c r="H14" s="14"/>
      <c r="I14" s="121"/>
      <c r="J14" s="19">
        <f t="shared" si="0"/>
        <v>0</v>
      </c>
      <c r="K14" s="14"/>
      <c r="L14" s="14"/>
      <c r="M14" s="14"/>
      <c r="N14" s="14"/>
      <c r="O14" s="14"/>
      <c r="P14" s="19">
        <f t="shared" si="1"/>
        <v>0</v>
      </c>
      <c r="Q14" s="14"/>
      <c r="R14" s="19">
        <f t="shared" si="2"/>
        <v>0</v>
      </c>
      <c r="S14" s="13">
        <f t="shared" si="3"/>
        <v>1</v>
      </c>
      <c r="T14" s="32" t="str">
        <f t="shared" si="4"/>
        <v>Ano</v>
      </c>
    </row>
    <row r="15" spans="1:41" ht="30" customHeight="1" x14ac:dyDescent="0.25">
      <c r="A15" s="77">
        <v>9</v>
      </c>
      <c r="B15" s="72">
        <v>125</v>
      </c>
      <c r="C15" s="78"/>
      <c r="D15" s="120"/>
      <c r="E15" s="14"/>
      <c r="F15" s="14"/>
      <c r="G15" s="14"/>
      <c r="H15" s="14"/>
      <c r="I15" s="121"/>
      <c r="J15" s="19">
        <f t="shared" si="0"/>
        <v>0</v>
      </c>
      <c r="K15" s="14"/>
      <c r="L15" s="14"/>
      <c r="M15" s="14"/>
      <c r="N15" s="14"/>
      <c r="O15" s="14"/>
      <c r="P15" s="19">
        <f t="shared" si="1"/>
        <v>0</v>
      </c>
      <c r="Q15" s="14"/>
      <c r="R15" s="19">
        <f t="shared" si="2"/>
        <v>0</v>
      </c>
      <c r="S15" s="13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77">
        <v>10</v>
      </c>
      <c r="B16" s="72">
        <v>149</v>
      </c>
      <c r="C16" s="78"/>
      <c r="D16" s="120"/>
      <c r="E16" s="14"/>
      <c r="F16" s="14"/>
      <c r="G16" s="14"/>
      <c r="H16" s="14"/>
      <c r="I16" s="121"/>
      <c r="J16" s="19">
        <f t="shared" si="0"/>
        <v>0</v>
      </c>
      <c r="K16" s="14"/>
      <c r="L16" s="14"/>
      <c r="M16" s="14"/>
      <c r="N16" s="14"/>
      <c r="O16" s="14"/>
      <c r="P16" s="19">
        <f t="shared" si="1"/>
        <v>0</v>
      </c>
      <c r="Q16" s="14"/>
      <c r="R16" s="19">
        <f t="shared" si="2"/>
        <v>0</v>
      </c>
      <c r="S16" s="13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77">
        <v>12</v>
      </c>
      <c r="B17" s="72">
        <v>161</v>
      </c>
      <c r="C17" s="78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4"/>
      <c r="L17" s="14"/>
      <c r="M17" s="14"/>
      <c r="N17" s="14"/>
      <c r="O17" s="14"/>
      <c r="P17" s="19">
        <f t="shared" ref="P17:P23" si="6">J17+K17+L17+M17+N17+O17</f>
        <v>0</v>
      </c>
      <c r="Q17" s="14"/>
      <c r="R17" s="19">
        <f t="shared" ref="R17:R23" si="7">P17+Q17</f>
        <v>0</v>
      </c>
      <c r="S17" s="13">
        <f t="shared" si="3"/>
        <v>1</v>
      </c>
      <c r="T17" s="32" t="str">
        <f t="shared" ref="T17:T23" si="8">IF(S17&gt;$T$2,"Nie","Ano")</f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77">
        <v>16</v>
      </c>
      <c r="B18" s="72">
        <v>205</v>
      </c>
      <c r="C18" s="78"/>
      <c r="D18" s="120"/>
      <c r="E18" s="14"/>
      <c r="F18" s="14"/>
      <c r="G18" s="14"/>
      <c r="H18" s="14"/>
      <c r="I18" s="121"/>
      <c r="J18" s="19">
        <f t="shared" si="5"/>
        <v>0</v>
      </c>
      <c r="K18" s="14"/>
      <c r="L18" s="14"/>
      <c r="M18" s="14"/>
      <c r="N18" s="14"/>
      <c r="O18" s="14"/>
      <c r="P18" s="19">
        <f t="shared" si="6"/>
        <v>0</v>
      </c>
      <c r="Q18" s="14"/>
      <c r="R18" s="19">
        <f t="shared" si="7"/>
        <v>0</v>
      </c>
      <c r="S18" s="13">
        <f t="shared" si="3"/>
        <v>1</v>
      </c>
      <c r="T18" s="32" t="str">
        <f t="shared" si="8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77">
        <v>18</v>
      </c>
      <c r="B19" s="37"/>
      <c r="C19" s="79"/>
      <c r="D19" s="43"/>
      <c r="E19" s="14"/>
      <c r="F19" s="14"/>
      <c r="G19" s="14"/>
      <c r="H19" s="14"/>
      <c r="I19" s="14"/>
      <c r="J19" s="19">
        <f t="shared" si="5"/>
        <v>0</v>
      </c>
      <c r="K19" s="14"/>
      <c r="L19" s="14"/>
      <c r="M19" s="14"/>
      <c r="N19" s="14"/>
      <c r="O19" s="14"/>
      <c r="P19" s="19">
        <f t="shared" si="6"/>
        <v>0</v>
      </c>
      <c r="Q19" s="14"/>
      <c r="R19" s="19">
        <f t="shared" si="7"/>
        <v>0</v>
      </c>
      <c r="S19" s="13">
        <f t="shared" si="3"/>
        <v>1</v>
      </c>
      <c r="T19" s="32" t="str">
        <f t="shared" si="8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ht="30" customHeight="1" x14ac:dyDescent="0.25">
      <c r="A20" s="77">
        <v>19</v>
      </c>
      <c r="B20" s="37"/>
      <c r="C20" s="79"/>
      <c r="D20" s="43"/>
      <c r="E20" s="14"/>
      <c r="F20" s="14"/>
      <c r="G20" s="14"/>
      <c r="H20" s="14"/>
      <c r="I20" s="14"/>
      <c r="J20" s="19">
        <f t="shared" si="5"/>
        <v>0</v>
      </c>
      <c r="K20" s="14"/>
      <c r="L20" s="14"/>
      <c r="M20" s="14"/>
      <c r="N20" s="14"/>
      <c r="O20" s="14"/>
      <c r="P20" s="19">
        <f t="shared" si="6"/>
        <v>0</v>
      </c>
      <c r="Q20" s="14"/>
      <c r="R20" s="19">
        <f t="shared" si="7"/>
        <v>0</v>
      </c>
      <c r="S20" s="13">
        <f t="shared" si="3"/>
        <v>1</v>
      </c>
      <c r="T20" s="32" t="str">
        <f t="shared" si="8"/>
        <v>Ano</v>
      </c>
    </row>
    <row r="21" spans="1:41" ht="30" customHeight="1" x14ac:dyDescent="0.25">
      <c r="A21" s="77">
        <v>20</v>
      </c>
      <c r="B21" s="37"/>
      <c r="C21" s="79"/>
      <c r="D21" s="43"/>
      <c r="E21" s="14"/>
      <c r="F21" s="14"/>
      <c r="G21" s="14"/>
      <c r="H21" s="14"/>
      <c r="I21" s="14"/>
      <c r="J21" s="19">
        <f t="shared" si="5"/>
        <v>0</v>
      </c>
      <c r="K21" s="14"/>
      <c r="L21" s="14"/>
      <c r="M21" s="14"/>
      <c r="N21" s="14"/>
      <c r="O21" s="14"/>
      <c r="P21" s="19">
        <f t="shared" si="6"/>
        <v>0</v>
      </c>
      <c r="Q21" s="14"/>
      <c r="R21" s="19">
        <f t="shared" si="7"/>
        <v>0</v>
      </c>
      <c r="S21" s="13">
        <f t="shared" si="3"/>
        <v>1</v>
      </c>
      <c r="T21" s="32" t="str">
        <f t="shared" si="8"/>
        <v>Ano</v>
      </c>
    </row>
    <row r="22" spans="1:41" ht="30" customHeight="1" x14ac:dyDescent="0.25">
      <c r="A22" s="77">
        <v>21</v>
      </c>
      <c r="B22" s="37"/>
      <c r="C22" s="79"/>
      <c r="D22" s="43"/>
      <c r="E22" s="14"/>
      <c r="F22" s="14"/>
      <c r="G22" s="14"/>
      <c r="H22" s="14"/>
      <c r="I22" s="14"/>
      <c r="J22" s="19">
        <f t="shared" si="5"/>
        <v>0</v>
      </c>
      <c r="K22" s="14"/>
      <c r="L22" s="14"/>
      <c r="M22" s="14"/>
      <c r="N22" s="14"/>
      <c r="O22" s="14"/>
      <c r="P22" s="19">
        <f t="shared" si="6"/>
        <v>0</v>
      </c>
      <c r="Q22" s="14"/>
      <c r="R22" s="19">
        <f t="shared" si="7"/>
        <v>0</v>
      </c>
      <c r="S22" s="13">
        <f t="shared" si="3"/>
        <v>1</v>
      </c>
      <c r="T22" s="32" t="str">
        <f t="shared" si="8"/>
        <v>Ano</v>
      </c>
    </row>
    <row r="23" spans="1:41" ht="30" customHeight="1" x14ac:dyDescent="0.25">
      <c r="A23" s="80">
        <v>22</v>
      </c>
      <c r="B23" s="81"/>
      <c r="C23" s="82"/>
      <c r="D23" s="60"/>
      <c r="E23" s="24"/>
      <c r="F23" s="24"/>
      <c r="G23" s="24"/>
      <c r="H23" s="24"/>
      <c r="I23" s="24"/>
      <c r="J23" s="26">
        <f t="shared" si="5"/>
        <v>0</v>
      </c>
      <c r="K23" s="24"/>
      <c r="L23" s="24"/>
      <c r="M23" s="24"/>
      <c r="N23" s="24"/>
      <c r="O23" s="24"/>
      <c r="P23" s="26">
        <f t="shared" si="6"/>
        <v>0</v>
      </c>
      <c r="Q23" s="24"/>
      <c r="R23" s="26">
        <f t="shared" si="7"/>
        <v>0</v>
      </c>
      <c r="S23" s="27">
        <f t="shared" si="3"/>
        <v>1</v>
      </c>
      <c r="T23" s="33" t="str">
        <f t="shared" si="8"/>
        <v>Ano</v>
      </c>
    </row>
  </sheetData>
  <mergeCells count="15">
    <mergeCell ref="A1:T1"/>
    <mergeCell ref="A2:C5"/>
    <mergeCell ref="D2:I2"/>
    <mergeCell ref="J2:J6"/>
    <mergeCell ref="K2:Q2"/>
    <mergeCell ref="R2:R6"/>
    <mergeCell ref="S2:S3"/>
    <mergeCell ref="T2:T3"/>
    <mergeCell ref="D3:I3"/>
    <mergeCell ref="K3:Q3"/>
    <mergeCell ref="P4:P6"/>
    <mergeCell ref="S4:S6"/>
    <mergeCell ref="T4:T6"/>
    <mergeCell ref="D5:I5"/>
    <mergeCell ref="K5:O5"/>
  </mergeCells>
  <conditionalFormatting sqref="T8:T11 T13:T23">
    <cfRule type="cellIs" dxfId="67" priority="5" stopIfTrue="1" operator="equal">
      <formula>"Ne"</formula>
    </cfRule>
    <cfRule type="cellIs" dxfId="66" priority="6" stopIfTrue="1" operator="equal">
      <formula>"Ano"</formula>
    </cfRule>
  </conditionalFormatting>
  <conditionalFormatting sqref="T12">
    <cfRule type="cellIs" dxfId="65" priority="1" stopIfTrue="1" operator="equal">
      <formula>"Ne"</formula>
    </cfRule>
    <cfRule type="cellIs" dxfId="64" priority="2" stopIfTrue="1" operator="equal">
      <formula>"Ano"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topLeftCell="A2" zoomScale="70" zoomScaleNormal="70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2.3320312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x14ac:dyDescent="0.25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x14ac:dyDescent="0.25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/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x14ac:dyDescent="0.25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89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5"/>
      <c r="L8" s="14"/>
      <c r="M8" s="14"/>
      <c r="N8" s="14"/>
      <c r="O8" s="16"/>
      <c r="P8" s="19">
        <f t="shared" ref="P8:P16" si="1">J8+K8+L8+M8+N8+O8</f>
        <v>0</v>
      </c>
      <c r="Q8" s="14"/>
      <c r="R8" s="19">
        <f t="shared" ref="R8:R16" si="2">P8+Q8</f>
        <v>0</v>
      </c>
      <c r="S8" s="13">
        <f t="shared" ref="S8:S23" si="3">RANK(R8,$R$8:$R$23)</f>
        <v>1</v>
      </c>
      <c r="T8" s="32" t="str">
        <f t="shared" ref="T8:T16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5"/>
      <c r="L9" s="14"/>
      <c r="M9" s="14"/>
      <c r="N9" s="14"/>
      <c r="O9" s="16"/>
      <c r="P9" s="19">
        <f t="shared" si="1"/>
        <v>0</v>
      </c>
      <c r="Q9" s="14"/>
      <c r="R9" s="19">
        <f t="shared" si="2"/>
        <v>0</v>
      </c>
      <c r="S9" s="13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5"/>
      <c r="L10" s="14"/>
      <c r="M10" s="14"/>
      <c r="N10" s="14"/>
      <c r="O10" s="16"/>
      <c r="P10" s="19">
        <f t="shared" si="1"/>
        <v>0</v>
      </c>
      <c r="Q10" s="14"/>
      <c r="R10" s="19">
        <f t="shared" si="2"/>
        <v>0</v>
      </c>
      <c r="S10" s="13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5"/>
      <c r="L11" s="14"/>
      <c r="M11" s="14"/>
      <c r="N11" s="14"/>
      <c r="O11" s="16"/>
      <c r="P11" s="19">
        <f t="shared" si="1"/>
        <v>0</v>
      </c>
      <c r="Q11" s="14"/>
      <c r="R11" s="19">
        <f t="shared" si="2"/>
        <v>0</v>
      </c>
      <c r="S11" s="13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5"/>
      <c r="L12" s="14"/>
      <c r="M12" s="14"/>
      <c r="N12" s="14"/>
      <c r="O12" s="16"/>
      <c r="P12" s="19">
        <f t="shared" si="1"/>
        <v>0</v>
      </c>
      <c r="Q12" s="14"/>
      <c r="R12" s="19">
        <f t="shared" si="2"/>
        <v>0</v>
      </c>
      <c r="S12" s="13">
        <f t="shared" si="3"/>
        <v>1</v>
      </c>
      <c r="T12" s="32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5"/>
      <c r="L13" s="14"/>
      <c r="M13" s="14"/>
      <c r="N13" s="14"/>
      <c r="O13" s="16"/>
      <c r="P13" s="19">
        <f t="shared" si="1"/>
        <v>0</v>
      </c>
      <c r="Q13" s="14"/>
      <c r="R13" s="19">
        <f t="shared" si="2"/>
        <v>0</v>
      </c>
      <c r="S13" s="13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5"/>
      <c r="L14" s="14"/>
      <c r="M14" s="14"/>
      <c r="N14" s="14"/>
      <c r="O14" s="16"/>
      <c r="P14" s="19">
        <f t="shared" si="1"/>
        <v>0</v>
      </c>
      <c r="Q14" s="14"/>
      <c r="R14" s="19">
        <f t="shared" si="2"/>
        <v>0</v>
      </c>
      <c r="S14" s="13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5"/>
      <c r="L15" s="14"/>
      <c r="M15" s="14"/>
      <c r="N15" s="14"/>
      <c r="O15" s="16"/>
      <c r="P15" s="19">
        <f t="shared" si="1"/>
        <v>0</v>
      </c>
      <c r="Q15" s="14"/>
      <c r="R15" s="19">
        <f t="shared" si="2"/>
        <v>0</v>
      </c>
      <c r="S15" s="13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5"/>
      <c r="L16" s="14"/>
      <c r="M16" s="14"/>
      <c r="N16" s="14"/>
      <c r="O16" s="16"/>
      <c r="P16" s="19">
        <f t="shared" si="1"/>
        <v>0</v>
      </c>
      <c r="Q16" s="14"/>
      <c r="R16" s="19">
        <f t="shared" si="2"/>
        <v>0</v>
      </c>
      <c r="S16" s="13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5"/>
      <c r="L17" s="14"/>
      <c r="M17" s="14"/>
      <c r="N17" s="14"/>
      <c r="O17" s="16"/>
      <c r="P17" s="19">
        <f t="shared" ref="P17:P23" si="6">J17+K17+L17+M17+N17+O17</f>
        <v>0</v>
      </c>
      <c r="Q17" s="14"/>
      <c r="R17" s="19">
        <f t="shared" ref="R17:R23" si="7">P17+Q17</f>
        <v>0</v>
      </c>
      <c r="S17" s="13">
        <f t="shared" si="3"/>
        <v>1</v>
      </c>
      <c r="T17" s="32" t="str">
        <f t="shared" ref="T17:T23" si="8">IF(S17&gt;$T$2,"Nie","Ano")</f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5"/>
        <v>0</v>
      </c>
      <c r="K18" s="15"/>
      <c r="L18" s="14"/>
      <c r="M18" s="14"/>
      <c r="N18" s="14"/>
      <c r="O18" s="16"/>
      <c r="P18" s="19">
        <f t="shared" si="6"/>
        <v>0</v>
      </c>
      <c r="Q18" s="14"/>
      <c r="R18" s="19">
        <f t="shared" si="7"/>
        <v>0</v>
      </c>
      <c r="S18" s="13">
        <f t="shared" si="3"/>
        <v>1</v>
      </c>
      <c r="T18" s="32" t="str">
        <f t="shared" si="8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5"/>
        <v>0</v>
      </c>
      <c r="K19" s="15"/>
      <c r="L19" s="14"/>
      <c r="M19" s="14"/>
      <c r="N19" s="14"/>
      <c r="O19" s="16"/>
      <c r="P19" s="19">
        <f t="shared" si="6"/>
        <v>0</v>
      </c>
      <c r="Q19" s="14"/>
      <c r="R19" s="19">
        <f t="shared" si="7"/>
        <v>0</v>
      </c>
      <c r="S19" s="13">
        <f t="shared" si="3"/>
        <v>1</v>
      </c>
      <c r="T19" s="32" t="str">
        <f t="shared" si="8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3" customFormat="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5"/>
        <v>0</v>
      </c>
      <c r="K20" s="15"/>
      <c r="L20" s="14"/>
      <c r="M20" s="14"/>
      <c r="N20" s="14"/>
      <c r="O20" s="16"/>
      <c r="P20" s="19">
        <f t="shared" si="6"/>
        <v>0</v>
      </c>
      <c r="Q20" s="14"/>
      <c r="R20" s="19">
        <f t="shared" si="7"/>
        <v>0</v>
      </c>
      <c r="S20" s="13">
        <f t="shared" si="3"/>
        <v>1</v>
      </c>
      <c r="T20" s="32" t="str">
        <f t="shared" si="8"/>
        <v>Ano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5"/>
        <v>0</v>
      </c>
      <c r="K21" s="15"/>
      <c r="L21" s="14"/>
      <c r="M21" s="14"/>
      <c r="N21" s="14"/>
      <c r="O21" s="16"/>
      <c r="P21" s="19">
        <f t="shared" si="6"/>
        <v>0</v>
      </c>
      <c r="Q21" s="14"/>
      <c r="R21" s="19">
        <f t="shared" si="7"/>
        <v>0</v>
      </c>
      <c r="S21" s="13">
        <f t="shared" si="3"/>
        <v>1</v>
      </c>
      <c r="T21" s="32" t="str">
        <f t="shared" si="8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5"/>
        <v>0</v>
      </c>
      <c r="K22" s="15"/>
      <c r="L22" s="14"/>
      <c r="M22" s="14"/>
      <c r="N22" s="14"/>
      <c r="O22" s="16"/>
      <c r="P22" s="19">
        <f t="shared" si="6"/>
        <v>0</v>
      </c>
      <c r="Q22" s="14"/>
      <c r="R22" s="19">
        <f t="shared" si="7"/>
        <v>0</v>
      </c>
      <c r="S22" s="13">
        <f t="shared" si="3"/>
        <v>1</v>
      </c>
      <c r="T22" s="32" t="str">
        <f t="shared" si="8"/>
        <v>Ano</v>
      </c>
    </row>
    <row r="23" spans="1:41" ht="30" customHeight="1" x14ac:dyDescent="0.25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5"/>
        <v>0</v>
      </c>
      <c r="K23" s="23"/>
      <c r="L23" s="24"/>
      <c r="M23" s="24"/>
      <c r="N23" s="24"/>
      <c r="O23" s="25"/>
      <c r="P23" s="26">
        <f t="shared" si="6"/>
        <v>0</v>
      </c>
      <c r="Q23" s="24"/>
      <c r="R23" s="26">
        <f t="shared" si="7"/>
        <v>0</v>
      </c>
      <c r="S23" s="27">
        <f t="shared" si="3"/>
        <v>1</v>
      </c>
      <c r="T23" s="33" t="str">
        <f t="shared" si="8"/>
        <v>Ano</v>
      </c>
    </row>
  </sheetData>
  <mergeCells count="15">
    <mergeCell ref="A1:T1"/>
    <mergeCell ref="A2:C5"/>
    <mergeCell ref="D2:I2"/>
    <mergeCell ref="J2:J6"/>
    <mergeCell ref="K2:Q2"/>
    <mergeCell ref="R2:R6"/>
    <mergeCell ref="S2:S3"/>
    <mergeCell ref="T2:T3"/>
    <mergeCell ref="D3:I3"/>
    <mergeCell ref="K3:Q3"/>
    <mergeCell ref="P4:P6"/>
    <mergeCell ref="S4:S6"/>
    <mergeCell ref="T4:T6"/>
    <mergeCell ref="D5:I5"/>
    <mergeCell ref="K5:O5"/>
  </mergeCells>
  <conditionalFormatting sqref="T8:T11 T13:T23">
    <cfRule type="cellIs" dxfId="33" priority="5" stopIfTrue="1" operator="equal">
      <formula>"Ne"</formula>
    </cfRule>
    <cfRule type="cellIs" dxfId="32" priority="6" stopIfTrue="1" operator="equal">
      <formula>"Ano"</formula>
    </cfRule>
  </conditionalFormatting>
  <conditionalFormatting sqref="T12">
    <cfRule type="cellIs" dxfId="31" priority="1" stopIfTrue="1" operator="equal">
      <formula>"Ne"</formula>
    </cfRule>
    <cfRule type="cellIs" dxfId="30" priority="2" stopIfTrue="1" operator="equal">
      <formula>"Ano"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4"/>
  <sheetViews>
    <sheetView tabSelected="1" topLeftCell="A14" zoomScale="55" zoomScaleNormal="55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2.3320312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x14ac:dyDescent="0.25">
      <c r="A1" s="177" t="s">
        <v>30</v>
      </c>
      <c r="B1" s="147"/>
      <c r="C1" s="147"/>
      <c r="D1" s="146"/>
      <c r="E1" s="146"/>
      <c r="F1" s="146"/>
      <c r="G1" s="146"/>
      <c r="H1" s="146"/>
      <c r="I1" s="146"/>
      <c r="J1" s="147"/>
      <c r="K1" s="147"/>
      <c r="L1" s="147"/>
      <c r="M1" s="147"/>
      <c r="N1" s="147"/>
      <c r="O1" s="147"/>
      <c r="P1" s="147"/>
      <c r="Q1" s="147"/>
      <c r="R1" s="146"/>
      <c r="S1" s="147"/>
      <c r="T1" s="148"/>
    </row>
    <row r="2" spans="1:41" ht="20.25" customHeight="1" x14ac:dyDescent="0.25">
      <c r="A2" s="183" t="s">
        <v>23</v>
      </c>
      <c r="B2" s="184"/>
      <c r="C2" s="184"/>
      <c r="D2" s="194" t="s">
        <v>31</v>
      </c>
      <c r="E2" s="195"/>
      <c r="F2" s="195"/>
      <c r="G2" s="195"/>
      <c r="H2" s="195"/>
      <c r="I2" s="196"/>
      <c r="J2" s="197" t="s">
        <v>0</v>
      </c>
      <c r="K2" s="155" t="s">
        <v>32</v>
      </c>
      <c r="L2" s="156"/>
      <c r="M2" s="156"/>
      <c r="N2" s="156"/>
      <c r="O2" s="156"/>
      <c r="P2" s="156"/>
      <c r="Q2" s="156"/>
      <c r="R2" s="191" t="s">
        <v>1</v>
      </c>
      <c r="S2" s="187" t="s">
        <v>2</v>
      </c>
      <c r="T2" s="165">
        <v>6</v>
      </c>
    </row>
    <row r="3" spans="1:41" ht="13.2" customHeight="1" x14ac:dyDescent="0.25">
      <c r="A3" s="185"/>
      <c r="B3" s="186"/>
      <c r="C3" s="186"/>
      <c r="D3" s="198" t="s">
        <v>3</v>
      </c>
      <c r="E3" s="167"/>
      <c r="F3" s="167"/>
      <c r="G3" s="167"/>
      <c r="H3" s="167"/>
      <c r="I3" s="199"/>
      <c r="J3" s="189"/>
      <c r="K3" s="168" t="s">
        <v>3</v>
      </c>
      <c r="L3" s="167"/>
      <c r="M3" s="167"/>
      <c r="N3" s="167"/>
      <c r="O3" s="167"/>
      <c r="P3" s="167"/>
      <c r="Q3" s="167"/>
      <c r="R3" s="192"/>
      <c r="S3" s="188"/>
      <c r="T3" s="166"/>
    </row>
    <row r="4" spans="1:41" ht="35.25" customHeight="1" x14ac:dyDescent="0.25">
      <c r="A4" s="185"/>
      <c r="B4" s="186"/>
      <c r="C4" s="186"/>
      <c r="D4" s="100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101" t="s">
        <v>9</v>
      </c>
      <c r="J4" s="189"/>
      <c r="K4" s="96" t="s">
        <v>10</v>
      </c>
      <c r="L4" s="95" t="s">
        <v>11</v>
      </c>
      <c r="M4" s="95" t="s">
        <v>12</v>
      </c>
      <c r="N4" s="95" t="s">
        <v>13</v>
      </c>
      <c r="O4" s="105" t="s">
        <v>14</v>
      </c>
      <c r="P4" s="200" t="s">
        <v>15</v>
      </c>
      <c r="Q4" s="108" t="s">
        <v>16</v>
      </c>
      <c r="R4" s="192"/>
      <c r="S4" s="189" t="s">
        <v>17</v>
      </c>
      <c r="T4" s="173" t="s">
        <v>18</v>
      </c>
    </row>
    <row r="5" spans="1:41" ht="13.2" customHeight="1" x14ac:dyDescent="0.25">
      <c r="A5" s="185"/>
      <c r="B5" s="186"/>
      <c r="C5" s="186"/>
      <c r="D5" s="203"/>
      <c r="E5" s="175"/>
      <c r="F5" s="175"/>
      <c r="G5" s="175"/>
      <c r="H5" s="175"/>
      <c r="I5" s="204"/>
      <c r="J5" s="189"/>
      <c r="K5" s="176" t="s">
        <v>19</v>
      </c>
      <c r="L5" s="175"/>
      <c r="M5" s="175"/>
      <c r="N5" s="175"/>
      <c r="O5" s="175"/>
      <c r="P5" s="201"/>
      <c r="Q5" s="108"/>
      <c r="R5" s="192"/>
      <c r="S5" s="189"/>
      <c r="T5" s="173"/>
    </row>
    <row r="6" spans="1:41" ht="42" customHeight="1" x14ac:dyDescent="0.25">
      <c r="A6" s="35" t="s">
        <v>20</v>
      </c>
      <c r="B6" s="2" t="s">
        <v>21</v>
      </c>
      <c r="C6" s="97" t="s">
        <v>22</v>
      </c>
      <c r="D6" s="102">
        <v>10</v>
      </c>
      <c r="E6" s="103">
        <v>10</v>
      </c>
      <c r="F6" s="103">
        <v>10</v>
      </c>
      <c r="G6" s="103">
        <v>10</v>
      </c>
      <c r="H6" s="103">
        <v>10</v>
      </c>
      <c r="I6" s="104">
        <v>10</v>
      </c>
      <c r="J6" s="190"/>
      <c r="K6" s="144">
        <v>10</v>
      </c>
      <c r="L6" s="144">
        <v>10</v>
      </c>
      <c r="M6" s="83">
        <v>10</v>
      </c>
      <c r="N6" s="83">
        <v>10</v>
      </c>
      <c r="O6" s="84">
        <v>10</v>
      </c>
      <c r="P6" s="202"/>
      <c r="Q6" s="109">
        <v>20</v>
      </c>
      <c r="R6" s="193"/>
      <c r="S6" s="190"/>
      <c r="T6" s="174"/>
    </row>
    <row r="7" spans="1:41" ht="9.75" customHeight="1" x14ac:dyDescent="0.25">
      <c r="A7" s="36"/>
      <c r="B7" s="10"/>
      <c r="C7" s="90"/>
      <c r="D7" s="98"/>
      <c r="E7" s="98"/>
      <c r="F7" s="98"/>
      <c r="G7" s="98"/>
      <c r="H7" s="98"/>
      <c r="I7" s="99"/>
      <c r="J7" s="86"/>
      <c r="K7" s="86"/>
      <c r="L7" s="86"/>
      <c r="M7" s="87"/>
      <c r="N7" s="87"/>
      <c r="O7" s="87"/>
      <c r="P7" s="107"/>
      <c r="Q7" s="88"/>
      <c r="R7" s="110"/>
      <c r="S7" s="86"/>
      <c r="T7" s="89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41">
        <f t="shared" ref="J8:J16" si="0">SUM(D8:I8)</f>
        <v>0</v>
      </c>
      <c r="K8" s="15"/>
      <c r="L8" s="14"/>
      <c r="M8" s="14"/>
      <c r="N8" s="14"/>
      <c r="O8" s="14"/>
      <c r="P8" s="19">
        <f t="shared" ref="P8:P16" si="1">J8+K8+L8+M8+N8+O8</f>
        <v>0</v>
      </c>
      <c r="Q8" s="14"/>
      <c r="R8" s="19">
        <f t="shared" ref="R8:R16" si="2">P8+Q8</f>
        <v>0</v>
      </c>
      <c r="S8" s="13">
        <f t="shared" ref="S8:S23" si="3">RANK(R8,$R$8:$R$23)</f>
        <v>1</v>
      </c>
      <c r="T8" s="29" t="str">
        <f t="shared" ref="T8:T16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41">
        <f t="shared" si="0"/>
        <v>0</v>
      </c>
      <c r="K9" s="15"/>
      <c r="L9" s="14"/>
      <c r="M9" s="14"/>
      <c r="N9" s="14"/>
      <c r="O9" s="14"/>
      <c r="P9" s="19">
        <f t="shared" si="1"/>
        <v>0</v>
      </c>
      <c r="Q9" s="14"/>
      <c r="R9" s="19">
        <f t="shared" si="2"/>
        <v>0</v>
      </c>
      <c r="S9" s="13">
        <f t="shared" si="3"/>
        <v>1</v>
      </c>
      <c r="T9" s="29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41">
        <f t="shared" si="0"/>
        <v>0</v>
      </c>
      <c r="K10" s="15"/>
      <c r="L10" s="14"/>
      <c r="M10" s="14"/>
      <c r="N10" s="14"/>
      <c r="O10" s="14"/>
      <c r="P10" s="19">
        <f t="shared" si="1"/>
        <v>0</v>
      </c>
      <c r="Q10" s="14"/>
      <c r="R10" s="19">
        <f t="shared" si="2"/>
        <v>0</v>
      </c>
      <c r="S10" s="13">
        <f t="shared" si="3"/>
        <v>1</v>
      </c>
      <c r="T10" s="29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41">
        <f t="shared" si="0"/>
        <v>0</v>
      </c>
      <c r="K11" s="15"/>
      <c r="L11" s="14"/>
      <c r="M11" s="14"/>
      <c r="N11" s="14"/>
      <c r="O11" s="14"/>
      <c r="P11" s="19">
        <f t="shared" si="1"/>
        <v>0</v>
      </c>
      <c r="Q11" s="14"/>
      <c r="R11" s="19">
        <f t="shared" si="2"/>
        <v>0</v>
      </c>
      <c r="S11" s="13">
        <f t="shared" si="3"/>
        <v>1</v>
      </c>
      <c r="T11" s="29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41">
        <f t="shared" si="0"/>
        <v>0</v>
      </c>
      <c r="K12" s="15"/>
      <c r="L12" s="14"/>
      <c r="M12" s="14"/>
      <c r="N12" s="14"/>
      <c r="O12" s="14"/>
      <c r="P12" s="19">
        <f t="shared" si="1"/>
        <v>0</v>
      </c>
      <c r="Q12" s="14"/>
      <c r="R12" s="19">
        <f t="shared" si="2"/>
        <v>0</v>
      </c>
      <c r="S12" s="13">
        <f t="shared" si="3"/>
        <v>1</v>
      </c>
      <c r="T12" s="29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41">
        <f t="shared" si="0"/>
        <v>0</v>
      </c>
      <c r="K13" s="15"/>
      <c r="L13" s="14"/>
      <c r="M13" s="14"/>
      <c r="N13" s="14"/>
      <c r="O13" s="14"/>
      <c r="P13" s="19">
        <f t="shared" si="1"/>
        <v>0</v>
      </c>
      <c r="Q13" s="14"/>
      <c r="R13" s="19">
        <f t="shared" si="2"/>
        <v>0</v>
      </c>
      <c r="S13" s="13">
        <f t="shared" si="3"/>
        <v>1</v>
      </c>
      <c r="T13" s="29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41">
        <f t="shared" si="0"/>
        <v>0</v>
      </c>
      <c r="K14" s="15"/>
      <c r="L14" s="14"/>
      <c r="M14" s="14"/>
      <c r="N14" s="14"/>
      <c r="O14" s="14"/>
      <c r="P14" s="19">
        <f t="shared" si="1"/>
        <v>0</v>
      </c>
      <c r="Q14" s="14"/>
      <c r="R14" s="19">
        <f t="shared" si="2"/>
        <v>0</v>
      </c>
      <c r="S14" s="13">
        <f t="shared" si="3"/>
        <v>1</v>
      </c>
      <c r="T14" s="29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41">
        <f t="shared" si="0"/>
        <v>0</v>
      </c>
      <c r="K15" s="15"/>
      <c r="L15" s="14"/>
      <c r="M15" s="14"/>
      <c r="N15" s="14"/>
      <c r="O15" s="14"/>
      <c r="P15" s="19">
        <f t="shared" si="1"/>
        <v>0</v>
      </c>
      <c r="Q15" s="14"/>
      <c r="R15" s="19">
        <f t="shared" si="2"/>
        <v>0</v>
      </c>
      <c r="S15" s="13">
        <f t="shared" si="3"/>
        <v>1</v>
      </c>
      <c r="T15" s="29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41">
        <f t="shared" si="0"/>
        <v>0</v>
      </c>
      <c r="K16" s="15"/>
      <c r="L16" s="14"/>
      <c r="M16" s="14"/>
      <c r="N16" s="14"/>
      <c r="O16" s="14"/>
      <c r="P16" s="19">
        <f t="shared" si="1"/>
        <v>0</v>
      </c>
      <c r="Q16" s="14"/>
      <c r="R16" s="19">
        <f t="shared" si="2"/>
        <v>0</v>
      </c>
      <c r="S16" s="13">
        <f t="shared" si="3"/>
        <v>1</v>
      </c>
      <c r="T16" s="29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41">
        <f t="shared" ref="J17:J23" si="5">SUM(D17:I17)</f>
        <v>0</v>
      </c>
      <c r="K17" s="15"/>
      <c r="L17" s="14"/>
      <c r="M17" s="14"/>
      <c r="N17" s="14"/>
      <c r="O17" s="14"/>
      <c r="P17" s="19">
        <f t="shared" ref="P17:P23" si="6">J17+K17+L17+M17+N17+O17</f>
        <v>0</v>
      </c>
      <c r="Q17" s="14"/>
      <c r="R17" s="19">
        <f t="shared" ref="R17:R23" si="7">P17+Q17</f>
        <v>0</v>
      </c>
      <c r="S17" s="13">
        <f t="shared" si="3"/>
        <v>1</v>
      </c>
      <c r="T17" s="29" t="str">
        <f t="shared" ref="T17:T23" si="8">IF(S17&gt;$T$2,"Nie","Ano")</f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41">
        <f t="shared" si="5"/>
        <v>0</v>
      </c>
      <c r="K18" s="15"/>
      <c r="L18" s="14"/>
      <c r="M18" s="14"/>
      <c r="N18" s="14"/>
      <c r="O18" s="14"/>
      <c r="P18" s="19">
        <f t="shared" si="6"/>
        <v>0</v>
      </c>
      <c r="Q18" s="14"/>
      <c r="R18" s="19">
        <f t="shared" si="7"/>
        <v>0</v>
      </c>
      <c r="S18" s="13">
        <f t="shared" si="3"/>
        <v>1</v>
      </c>
      <c r="T18" s="29" t="str">
        <f t="shared" si="8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30" customHeight="1" x14ac:dyDescent="0.35">
      <c r="A19" s="37">
        <v>18</v>
      </c>
      <c r="B19" s="37"/>
      <c r="C19" s="40"/>
      <c r="D19" s="66"/>
      <c r="E19" s="67"/>
      <c r="F19" s="67"/>
      <c r="G19" s="67"/>
      <c r="H19" s="67"/>
      <c r="I19" s="68"/>
      <c r="J19" s="41">
        <f t="shared" si="5"/>
        <v>0</v>
      </c>
      <c r="K19" s="15"/>
      <c r="L19" s="14"/>
      <c r="M19" s="14"/>
      <c r="N19" s="14"/>
      <c r="O19" s="14"/>
      <c r="P19" s="19">
        <f t="shared" si="6"/>
        <v>0</v>
      </c>
      <c r="Q19" s="14"/>
      <c r="R19" s="19">
        <f t="shared" si="7"/>
        <v>0</v>
      </c>
      <c r="S19" s="13">
        <f t="shared" si="3"/>
        <v>1</v>
      </c>
      <c r="T19" s="29" t="str">
        <f t="shared" si="8"/>
        <v>Ano</v>
      </c>
    </row>
    <row r="20" spans="1:41" ht="30" customHeight="1" x14ac:dyDescent="0.25">
      <c r="A20" s="37">
        <v>19</v>
      </c>
      <c r="B20" s="37"/>
      <c r="C20" s="40"/>
      <c r="D20" s="55"/>
      <c r="E20" s="14"/>
      <c r="F20" s="14"/>
      <c r="G20" s="14"/>
      <c r="H20" s="14"/>
      <c r="I20" s="56"/>
      <c r="J20" s="41">
        <f t="shared" si="5"/>
        <v>0</v>
      </c>
      <c r="K20" s="15"/>
      <c r="L20" s="14"/>
      <c r="M20" s="14"/>
      <c r="N20" s="14"/>
      <c r="O20" s="14"/>
      <c r="P20" s="19">
        <f t="shared" si="6"/>
        <v>0</v>
      </c>
      <c r="Q20" s="14"/>
      <c r="R20" s="19">
        <f t="shared" si="7"/>
        <v>0</v>
      </c>
      <c r="S20" s="13">
        <f t="shared" si="3"/>
        <v>1</v>
      </c>
      <c r="T20" s="29" t="str">
        <f t="shared" si="8"/>
        <v>Ano</v>
      </c>
    </row>
    <row r="21" spans="1:41" ht="30" customHeight="1" x14ac:dyDescent="0.25">
      <c r="A21" s="37">
        <v>20</v>
      </c>
      <c r="B21" s="37"/>
      <c r="C21" s="40"/>
      <c r="D21" s="55"/>
      <c r="E21" s="14"/>
      <c r="F21" s="14"/>
      <c r="G21" s="14"/>
      <c r="H21" s="14"/>
      <c r="I21" s="56"/>
      <c r="J21" s="41">
        <f t="shared" si="5"/>
        <v>0</v>
      </c>
      <c r="K21" s="15"/>
      <c r="L21" s="14"/>
      <c r="M21" s="14"/>
      <c r="N21" s="14"/>
      <c r="O21" s="14"/>
      <c r="P21" s="19">
        <f t="shared" si="6"/>
        <v>0</v>
      </c>
      <c r="Q21" s="14"/>
      <c r="R21" s="19">
        <f t="shared" si="7"/>
        <v>0</v>
      </c>
      <c r="S21" s="13">
        <f t="shared" si="3"/>
        <v>1</v>
      </c>
      <c r="T21" s="29" t="str">
        <f t="shared" si="8"/>
        <v>Ano</v>
      </c>
    </row>
    <row r="22" spans="1:41" ht="30" customHeight="1" x14ac:dyDescent="0.25">
      <c r="A22" s="37">
        <v>21</v>
      </c>
      <c r="B22" s="37"/>
      <c r="C22" s="40"/>
      <c r="D22" s="55"/>
      <c r="E22" s="14"/>
      <c r="F22" s="14"/>
      <c r="G22" s="14"/>
      <c r="H22" s="14"/>
      <c r="I22" s="56"/>
      <c r="J22" s="41">
        <f t="shared" si="5"/>
        <v>0</v>
      </c>
      <c r="K22" s="15"/>
      <c r="L22" s="14"/>
      <c r="M22" s="14"/>
      <c r="N22" s="14"/>
      <c r="O22" s="14"/>
      <c r="P22" s="19">
        <f t="shared" si="6"/>
        <v>0</v>
      </c>
      <c r="Q22" s="14"/>
      <c r="R22" s="19">
        <f t="shared" si="7"/>
        <v>0</v>
      </c>
      <c r="S22" s="13">
        <f t="shared" si="3"/>
        <v>1</v>
      </c>
      <c r="T22" s="29" t="str">
        <f t="shared" si="8"/>
        <v>Ano</v>
      </c>
    </row>
    <row r="23" spans="1:41" ht="30" customHeight="1" thickBot="1" x14ac:dyDescent="0.3">
      <c r="A23" s="37">
        <v>22</v>
      </c>
      <c r="B23" s="38"/>
      <c r="C23" s="49"/>
      <c r="D23" s="57"/>
      <c r="E23" s="58"/>
      <c r="F23" s="58"/>
      <c r="G23" s="58"/>
      <c r="H23" s="58"/>
      <c r="I23" s="59"/>
      <c r="J23" s="50">
        <f t="shared" si="5"/>
        <v>0</v>
      </c>
      <c r="K23" s="23"/>
      <c r="L23" s="24"/>
      <c r="M23" s="24"/>
      <c r="N23" s="24"/>
      <c r="O23" s="24"/>
      <c r="P23" s="26">
        <f t="shared" si="6"/>
        <v>0</v>
      </c>
      <c r="Q23" s="24"/>
      <c r="R23" s="26">
        <f t="shared" si="7"/>
        <v>0</v>
      </c>
      <c r="S23" s="27">
        <f t="shared" si="3"/>
        <v>1</v>
      </c>
      <c r="T23" s="34" t="str">
        <f t="shared" si="8"/>
        <v>Ano</v>
      </c>
    </row>
    <row r="24" spans="1:41" ht="13.8" thickTop="1" x14ac:dyDescent="0.25"/>
  </sheetData>
  <mergeCells count="15">
    <mergeCell ref="A2:C5"/>
    <mergeCell ref="A1:T1"/>
    <mergeCell ref="S2:S3"/>
    <mergeCell ref="T2:T3"/>
    <mergeCell ref="S4:S6"/>
    <mergeCell ref="T4:T6"/>
    <mergeCell ref="R2:R6"/>
    <mergeCell ref="D2:I2"/>
    <mergeCell ref="J2:J6"/>
    <mergeCell ref="K2:Q2"/>
    <mergeCell ref="D3:I3"/>
    <mergeCell ref="K3:Q3"/>
    <mergeCell ref="P4:P6"/>
    <mergeCell ref="D5:I5"/>
    <mergeCell ref="K5:O5"/>
  </mergeCells>
  <conditionalFormatting sqref="T8:T11 T14:T23">
    <cfRule type="cellIs" dxfId="29" priority="11" stopIfTrue="1" operator="equal">
      <formula>"Ne"</formula>
    </cfRule>
    <cfRule type="cellIs" dxfId="28" priority="12" stopIfTrue="1" operator="equal">
      <formula>"Ano"</formula>
    </cfRule>
  </conditionalFormatting>
  <conditionalFormatting sqref="T13">
    <cfRule type="cellIs" dxfId="27" priority="7" stopIfTrue="1" operator="equal">
      <formula>"Ne"</formula>
    </cfRule>
    <cfRule type="cellIs" dxfId="26" priority="8" stopIfTrue="1" operator="equal">
      <formula>"Ano"</formula>
    </cfRule>
  </conditionalFormatting>
  <conditionalFormatting sqref="T12">
    <cfRule type="cellIs" dxfId="25" priority="3" stopIfTrue="1" operator="equal">
      <formula>"Ne"</formula>
    </cfRule>
    <cfRule type="cellIs" dxfId="24" priority="4" stopIfTrue="1" operator="equal">
      <formula>"Ano"</formula>
    </cfRule>
  </conditionalFormatting>
  <hyperlinks>
    <hyperlink ref="A2:C5" r:id="rId1" location="gid=0&amp;range=A1:T1" display="Odkaz"/>
  </hyperlinks>
  <pageMargins left="0.7" right="0.7" top="0.75" bottom="0.75" header="0.3" footer="0.3"/>
  <pageSetup paperSize="9" orientation="portrait" verticalDpi="0"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tabSelected="1" topLeftCell="A9" zoomScale="55" zoomScaleNormal="55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2.3320312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x14ac:dyDescent="0.25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6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91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thickBot="1" x14ac:dyDescent="0.3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92"/>
      <c r="K3" s="167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105" t="s">
        <v>9</v>
      </c>
      <c r="J4" s="192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/>
      <c r="E5" s="175"/>
      <c r="F5" s="175"/>
      <c r="G5" s="175"/>
      <c r="H5" s="175"/>
      <c r="I5" s="175"/>
      <c r="J5" s="192"/>
      <c r="K5" s="175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x14ac:dyDescent="0.25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93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110"/>
      <c r="K7" s="86"/>
      <c r="L7" s="86"/>
      <c r="M7" s="87"/>
      <c r="N7" s="87"/>
      <c r="O7" s="87"/>
      <c r="P7" s="87"/>
      <c r="Q7" s="88"/>
      <c r="R7" s="86"/>
      <c r="S7" s="86"/>
      <c r="T7" s="89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4"/>
      <c r="L8" s="14"/>
      <c r="M8" s="14"/>
      <c r="N8" s="14"/>
      <c r="O8" s="14"/>
      <c r="P8" s="19">
        <f t="shared" ref="P8:P16" si="1">J8+K8+L8+M8+N8+O8</f>
        <v>0</v>
      </c>
      <c r="Q8" s="14"/>
      <c r="R8" s="19">
        <f t="shared" ref="R8:R16" si="2">P8+Q8</f>
        <v>0</v>
      </c>
      <c r="S8" s="13">
        <f t="shared" ref="S8:S23" si="3">RANK(R8,$R$8:$R$23)</f>
        <v>1</v>
      </c>
      <c r="T8" s="32" t="str">
        <f t="shared" ref="T8:T16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4"/>
      <c r="L9" s="14"/>
      <c r="M9" s="14"/>
      <c r="N9" s="14"/>
      <c r="O9" s="14"/>
      <c r="P9" s="19">
        <f t="shared" si="1"/>
        <v>0</v>
      </c>
      <c r="Q9" s="14"/>
      <c r="R9" s="19">
        <f t="shared" si="2"/>
        <v>0</v>
      </c>
      <c r="S9" s="13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4"/>
      <c r="L10" s="14"/>
      <c r="M10" s="14"/>
      <c r="N10" s="14"/>
      <c r="O10" s="14"/>
      <c r="P10" s="19">
        <f t="shared" si="1"/>
        <v>0</v>
      </c>
      <c r="Q10" s="14"/>
      <c r="R10" s="19">
        <f t="shared" si="2"/>
        <v>0</v>
      </c>
      <c r="S10" s="13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4"/>
      <c r="L11" s="14"/>
      <c r="M11" s="14"/>
      <c r="N11" s="14"/>
      <c r="O11" s="14"/>
      <c r="P11" s="19">
        <f t="shared" si="1"/>
        <v>0</v>
      </c>
      <c r="Q11" s="14"/>
      <c r="R11" s="19">
        <f t="shared" si="2"/>
        <v>0</v>
      </c>
      <c r="S11" s="13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4"/>
      <c r="L12" s="14"/>
      <c r="M12" s="14"/>
      <c r="N12" s="14"/>
      <c r="O12" s="14"/>
      <c r="P12" s="19">
        <f t="shared" si="1"/>
        <v>0</v>
      </c>
      <c r="Q12" s="14"/>
      <c r="R12" s="19">
        <f t="shared" si="2"/>
        <v>0</v>
      </c>
      <c r="S12" s="13">
        <f t="shared" si="3"/>
        <v>1</v>
      </c>
      <c r="T12" s="32" t="str">
        <f t="shared" si="4"/>
        <v>Ano</v>
      </c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4"/>
      <c r="L13" s="14"/>
      <c r="M13" s="14"/>
      <c r="N13" s="14"/>
      <c r="O13" s="14"/>
      <c r="P13" s="19">
        <f t="shared" si="1"/>
        <v>0</v>
      </c>
      <c r="Q13" s="14"/>
      <c r="R13" s="19">
        <f t="shared" si="2"/>
        <v>0</v>
      </c>
      <c r="S13" s="13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4"/>
      <c r="L14" s="14"/>
      <c r="M14" s="14"/>
      <c r="N14" s="14"/>
      <c r="O14" s="14"/>
      <c r="P14" s="19">
        <f t="shared" si="1"/>
        <v>0</v>
      </c>
      <c r="Q14" s="14"/>
      <c r="R14" s="19">
        <f t="shared" si="2"/>
        <v>0</v>
      </c>
      <c r="S14" s="13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4"/>
      <c r="L15" s="14"/>
      <c r="M15" s="14"/>
      <c r="N15" s="14"/>
      <c r="O15" s="14"/>
      <c r="P15" s="19">
        <f t="shared" si="1"/>
        <v>0</v>
      </c>
      <c r="Q15" s="14"/>
      <c r="R15" s="19">
        <f t="shared" si="2"/>
        <v>0</v>
      </c>
      <c r="S15" s="13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4"/>
      <c r="L16" s="14"/>
      <c r="M16" s="14"/>
      <c r="N16" s="14"/>
      <c r="O16" s="14"/>
      <c r="P16" s="19">
        <f t="shared" si="1"/>
        <v>0</v>
      </c>
      <c r="Q16" s="14"/>
      <c r="R16" s="19">
        <f t="shared" si="2"/>
        <v>0</v>
      </c>
      <c r="S16" s="13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4"/>
      <c r="L17" s="14"/>
      <c r="M17" s="14"/>
      <c r="N17" s="14"/>
      <c r="O17" s="14"/>
      <c r="P17" s="19">
        <f t="shared" ref="P17:P23" si="6">J17+K17+L17+M17+N17+O17</f>
        <v>0</v>
      </c>
      <c r="Q17" s="14"/>
      <c r="R17" s="19">
        <f t="shared" ref="R17:R23" si="7">P17+Q17</f>
        <v>0</v>
      </c>
      <c r="S17" s="13">
        <f t="shared" si="3"/>
        <v>1</v>
      </c>
      <c r="T17" s="32" t="str">
        <f t="shared" ref="T17:T23" si="8">IF(S17&gt;$T$2,"Nie","Ano")</f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5"/>
        <v>0</v>
      </c>
      <c r="K18" s="14"/>
      <c r="L18" s="14"/>
      <c r="M18" s="14"/>
      <c r="N18" s="14"/>
      <c r="O18" s="14"/>
      <c r="P18" s="19">
        <f t="shared" si="6"/>
        <v>0</v>
      </c>
      <c r="Q18" s="14"/>
      <c r="R18" s="19">
        <f t="shared" si="7"/>
        <v>0</v>
      </c>
      <c r="S18" s="13">
        <f t="shared" si="3"/>
        <v>1</v>
      </c>
      <c r="T18" s="32" t="str">
        <f t="shared" si="8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4"/>
      <c r="J19" s="19">
        <f t="shared" si="5"/>
        <v>0</v>
      </c>
      <c r="K19" s="14"/>
      <c r="L19" s="14"/>
      <c r="M19" s="14"/>
      <c r="N19" s="14"/>
      <c r="O19" s="14"/>
      <c r="P19" s="19">
        <f t="shared" si="6"/>
        <v>0</v>
      </c>
      <c r="Q19" s="14"/>
      <c r="R19" s="19">
        <f t="shared" si="7"/>
        <v>0</v>
      </c>
      <c r="S19" s="13">
        <f t="shared" si="3"/>
        <v>1</v>
      </c>
      <c r="T19" s="32" t="str">
        <f t="shared" si="8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4"/>
      <c r="J20" s="19">
        <f t="shared" si="5"/>
        <v>0</v>
      </c>
      <c r="K20" s="14"/>
      <c r="L20" s="14"/>
      <c r="M20" s="14"/>
      <c r="N20" s="14"/>
      <c r="O20" s="14"/>
      <c r="P20" s="19">
        <f t="shared" si="6"/>
        <v>0</v>
      </c>
      <c r="Q20" s="14"/>
      <c r="R20" s="19">
        <f t="shared" si="7"/>
        <v>0</v>
      </c>
      <c r="S20" s="13">
        <f t="shared" si="3"/>
        <v>1</v>
      </c>
      <c r="T20" s="32" t="str">
        <f t="shared" si="8"/>
        <v>Ano</v>
      </c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4"/>
      <c r="J21" s="19">
        <f t="shared" si="5"/>
        <v>0</v>
      </c>
      <c r="K21" s="14"/>
      <c r="L21" s="14"/>
      <c r="M21" s="14"/>
      <c r="N21" s="14"/>
      <c r="O21" s="14"/>
      <c r="P21" s="19">
        <f t="shared" si="6"/>
        <v>0</v>
      </c>
      <c r="Q21" s="14"/>
      <c r="R21" s="19">
        <f t="shared" si="7"/>
        <v>0</v>
      </c>
      <c r="S21" s="13">
        <f t="shared" si="3"/>
        <v>1</v>
      </c>
      <c r="T21" s="32" t="str">
        <f t="shared" si="8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4"/>
      <c r="J22" s="19">
        <f t="shared" si="5"/>
        <v>0</v>
      </c>
      <c r="K22" s="14"/>
      <c r="L22" s="14"/>
      <c r="M22" s="14"/>
      <c r="N22" s="14"/>
      <c r="O22" s="14"/>
      <c r="P22" s="19">
        <f t="shared" si="6"/>
        <v>0</v>
      </c>
      <c r="Q22" s="14"/>
      <c r="R22" s="19">
        <f t="shared" si="7"/>
        <v>0</v>
      </c>
      <c r="S22" s="13">
        <f t="shared" si="3"/>
        <v>1</v>
      </c>
      <c r="T22" s="32" t="str">
        <f t="shared" si="8"/>
        <v>Ano</v>
      </c>
    </row>
    <row r="23" spans="1:41" ht="30" customHeight="1" thickBot="1" x14ac:dyDescent="0.3">
      <c r="A23" s="37">
        <v>22</v>
      </c>
      <c r="B23" s="38"/>
      <c r="C23" s="22"/>
      <c r="D23" s="23"/>
      <c r="E23" s="24"/>
      <c r="F23" s="24"/>
      <c r="G23" s="24"/>
      <c r="H23" s="24"/>
      <c r="I23" s="24"/>
      <c r="J23" s="26">
        <f t="shared" si="5"/>
        <v>0</v>
      </c>
      <c r="K23" s="24"/>
      <c r="L23" s="24"/>
      <c r="M23" s="24"/>
      <c r="N23" s="24"/>
      <c r="O23" s="24"/>
      <c r="P23" s="26">
        <f t="shared" si="6"/>
        <v>0</v>
      </c>
      <c r="Q23" s="24"/>
      <c r="R23" s="26">
        <f t="shared" si="7"/>
        <v>0</v>
      </c>
      <c r="S23" s="27">
        <f t="shared" si="3"/>
        <v>1</v>
      </c>
      <c r="T23" s="33" t="str">
        <f t="shared" si="8"/>
        <v>Ano</v>
      </c>
    </row>
    <row r="24" spans="1:41" ht="13.8" thickTop="1" x14ac:dyDescent="0.25"/>
  </sheetData>
  <mergeCells count="15">
    <mergeCell ref="A2:C5"/>
    <mergeCell ref="A1:T1"/>
    <mergeCell ref="S2:S3"/>
    <mergeCell ref="T2:T3"/>
    <mergeCell ref="S4:S6"/>
    <mergeCell ref="T4:T6"/>
    <mergeCell ref="R2:R6"/>
    <mergeCell ref="D2:I2"/>
    <mergeCell ref="J2:J6"/>
    <mergeCell ref="K2:Q2"/>
    <mergeCell ref="D3:I3"/>
    <mergeCell ref="K3:Q3"/>
    <mergeCell ref="P4:P6"/>
    <mergeCell ref="D5:I5"/>
    <mergeCell ref="K5:O5"/>
  </mergeCells>
  <conditionalFormatting sqref="T8:T11 T13:T23">
    <cfRule type="cellIs" dxfId="23" priority="7" stopIfTrue="1" operator="equal">
      <formula>"Ne"</formula>
    </cfRule>
    <cfRule type="cellIs" dxfId="22" priority="8" stopIfTrue="1" operator="equal">
      <formula>"Ano"</formula>
    </cfRule>
  </conditionalFormatting>
  <conditionalFormatting sqref="T12">
    <cfRule type="cellIs" dxfId="21" priority="3" stopIfTrue="1" operator="equal">
      <formula>"Ne"</formula>
    </cfRule>
    <cfRule type="cellIs" dxfId="20" priority="4" stopIfTrue="1" operator="equal">
      <formula>"Ano"</formula>
    </cfRule>
  </conditionalFormatting>
  <pageMargins left="0.7" right="0.7" top="0.75" bottom="0.75" header="0.3" footer="0.3"/>
  <pageSetup paperSize="9"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topLeftCell="A16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0.8867187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x14ac:dyDescent="0.25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x14ac:dyDescent="0.25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 t="s">
        <v>19</v>
      </c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x14ac:dyDescent="0.25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89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5"/>
      <c r="L8" s="14"/>
      <c r="M8" s="14"/>
      <c r="N8" s="14"/>
      <c r="O8" s="14"/>
      <c r="P8" s="19">
        <f t="shared" ref="P8:P16" si="1">J8+K8+L8+M8+N8+O8</f>
        <v>0</v>
      </c>
      <c r="Q8" s="14"/>
      <c r="R8" s="19">
        <f t="shared" ref="R8:R16" si="2">P8+Q8</f>
        <v>0</v>
      </c>
      <c r="S8" s="11">
        <f t="shared" ref="S8:S23" si="3">RANK(R8,$R$8:$R$23)</f>
        <v>1</v>
      </c>
      <c r="T8" s="32" t="str">
        <f t="shared" ref="T8:T16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5"/>
      <c r="L9" s="14"/>
      <c r="M9" s="14"/>
      <c r="N9" s="14"/>
      <c r="O9" s="14"/>
      <c r="P9" s="19">
        <f t="shared" si="1"/>
        <v>0</v>
      </c>
      <c r="Q9" s="14"/>
      <c r="R9" s="19">
        <f t="shared" si="2"/>
        <v>0</v>
      </c>
      <c r="S9" s="11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5"/>
      <c r="L10" s="14"/>
      <c r="M10" s="14"/>
      <c r="N10" s="14"/>
      <c r="O10" s="14"/>
      <c r="P10" s="19">
        <f t="shared" si="1"/>
        <v>0</v>
      </c>
      <c r="Q10" s="14"/>
      <c r="R10" s="19">
        <f t="shared" si="2"/>
        <v>0</v>
      </c>
      <c r="S10" s="11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5"/>
      <c r="L11" s="14"/>
      <c r="M11" s="14"/>
      <c r="N11" s="14"/>
      <c r="O11" s="14"/>
      <c r="P11" s="19">
        <f t="shared" si="1"/>
        <v>0</v>
      </c>
      <c r="Q11" s="14"/>
      <c r="R11" s="19">
        <f t="shared" si="2"/>
        <v>0</v>
      </c>
      <c r="S11" s="11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5"/>
      <c r="L12" s="14"/>
      <c r="M12" s="14"/>
      <c r="N12" s="14"/>
      <c r="O12" s="14"/>
      <c r="P12" s="19">
        <f t="shared" si="1"/>
        <v>0</v>
      </c>
      <c r="Q12" s="14"/>
      <c r="R12" s="19">
        <f t="shared" si="2"/>
        <v>0</v>
      </c>
      <c r="S12" s="11">
        <f t="shared" si="3"/>
        <v>1</v>
      </c>
      <c r="T12" s="32" t="str">
        <f t="shared" si="4"/>
        <v>Ano</v>
      </c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5"/>
      <c r="L13" s="14"/>
      <c r="M13" s="14"/>
      <c r="N13" s="14"/>
      <c r="O13" s="14"/>
      <c r="P13" s="19">
        <f t="shared" si="1"/>
        <v>0</v>
      </c>
      <c r="Q13" s="14"/>
      <c r="R13" s="19">
        <f t="shared" si="2"/>
        <v>0</v>
      </c>
      <c r="S13" s="11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5"/>
      <c r="L14" s="14"/>
      <c r="M14" s="14"/>
      <c r="N14" s="14"/>
      <c r="O14" s="14"/>
      <c r="P14" s="19">
        <f t="shared" si="1"/>
        <v>0</v>
      </c>
      <c r="Q14" s="14"/>
      <c r="R14" s="19">
        <f t="shared" si="2"/>
        <v>0</v>
      </c>
      <c r="S14" s="11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5"/>
      <c r="L15" s="14"/>
      <c r="M15" s="14"/>
      <c r="N15" s="14"/>
      <c r="O15" s="14"/>
      <c r="P15" s="19">
        <f t="shared" si="1"/>
        <v>0</v>
      </c>
      <c r="Q15" s="14"/>
      <c r="R15" s="19">
        <f t="shared" si="2"/>
        <v>0</v>
      </c>
      <c r="S15" s="11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5"/>
      <c r="L16" s="14"/>
      <c r="M16" s="14"/>
      <c r="N16" s="14"/>
      <c r="O16" s="14"/>
      <c r="P16" s="19">
        <f t="shared" si="1"/>
        <v>0</v>
      </c>
      <c r="Q16" s="14"/>
      <c r="R16" s="19">
        <f t="shared" si="2"/>
        <v>0</v>
      </c>
      <c r="S16" s="11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5"/>
      <c r="L17" s="14"/>
      <c r="M17" s="14"/>
      <c r="N17" s="14"/>
      <c r="O17" s="14"/>
      <c r="P17" s="19">
        <f t="shared" ref="P17:P23" si="6">J17+K17+L17+M17+N17+O17</f>
        <v>0</v>
      </c>
      <c r="Q17" s="14"/>
      <c r="R17" s="19">
        <f t="shared" ref="R17:R23" si="7">P17+Q17</f>
        <v>0</v>
      </c>
      <c r="S17" s="11">
        <f t="shared" si="3"/>
        <v>1</v>
      </c>
      <c r="T17" s="32" t="str">
        <f t="shared" ref="T17:T23" si="8">IF(S17&gt;$T$2,"Nie","Ano")</f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5"/>
        <v>0</v>
      </c>
      <c r="K18" s="15"/>
      <c r="L18" s="14"/>
      <c r="M18" s="14"/>
      <c r="N18" s="14"/>
      <c r="O18" s="14"/>
      <c r="P18" s="19">
        <f t="shared" si="6"/>
        <v>0</v>
      </c>
      <c r="Q18" s="14"/>
      <c r="R18" s="19">
        <f t="shared" si="7"/>
        <v>0</v>
      </c>
      <c r="S18" s="11">
        <f t="shared" si="3"/>
        <v>1</v>
      </c>
      <c r="T18" s="32" t="str">
        <f t="shared" si="8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5"/>
        <v>0</v>
      </c>
      <c r="K19" s="15"/>
      <c r="L19" s="14"/>
      <c r="M19" s="14"/>
      <c r="N19" s="14"/>
      <c r="O19" s="16"/>
      <c r="P19" s="19">
        <f t="shared" si="6"/>
        <v>0</v>
      </c>
      <c r="Q19" s="14"/>
      <c r="R19" s="19">
        <f t="shared" si="7"/>
        <v>0</v>
      </c>
      <c r="S19" s="11">
        <f t="shared" si="3"/>
        <v>1</v>
      </c>
      <c r="T19" s="32" t="str">
        <f t="shared" si="8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5"/>
        <v>0</v>
      </c>
      <c r="K20" s="15"/>
      <c r="L20" s="14"/>
      <c r="M20" s="14"/>
      <c r="N20" s="14"/>
      <c r="O20" s="16"/>
      <c r="P20" s="19">
        <f t="shared" si="6"/>
        <v>0</v>
      </c>
      <c r="Q20" s="14"/>
      <c r="R20" s="19">
        <f t="shared" si="7"/>
        <v>0</v>
      </c>
      <c r="S20" s="11">
        <f t="shared" si="3"/>
        <v>1</v>
      </c>
      <c r="T20" s="32" t="str">
        <f t="shared" si="8"/>
        <v>Ano</v>
      </c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5"/>
        <v>0</v>
      </c>
      <c r="K21" s="15"/>
      <c r="L21" s="14"/>
      <c r="M21" s="14"/>
      <c r="N21" s="14"/>
      <c r="O21" s="16"/>
      <c r="P21" s="19">
        <f t="shared" si="6"/>
        <v>0</v>
      </c>
      <c r="Q21" s="14"/>
      <c r="R21" s="19">
        <f t="shared" si="7"/>
        <v>0</v>
      </c>
      <c r="S21" s="11">
        <f t="shared" si="3"/>
        <v>1</v>
      </c>
      <c r="T21" s="32" t="str">
        <f t="shared" si="8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5"/>
        <v>0</v>
      </c>
      <c r="K22" s="15"/>
      <c r="L22" s="14"/>
      <c r="M22" s="14"/>
      <c r="N22" s="14"/>
      <c r="O22" s="16"/>
      <c r="P22" s="19">
        <f t="shared" si="6"/>
        <v>0</v>
      </c>
      <c r="Q22" s="14"/>
      <c r="R22" s="19">
        <f t="shared" si="7"/>
        <v>0</v>
      </c>
      <c r="S22" s="11">
        <f t="shared" si="3"/>
        <v>1</v>
      </c>
      <c r="T22" s="32" t="str">
        <f t="shared" si="8"/>
        <v>Ano</v>
      </c>
    </row>
    <row r="23" spans="1:41" ht="30" customHeight="1" x14ac:dyDescent="0.25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5"/>
        <v>0</v>
      </c>
      <c r="K23" s="23"/>
      <c r="L23" s="24"/>
      <c r="M23" s="24"/>
      <c r="N23" s="24"/>
      <c r="O23" s="25"/>
      <c r="P23" s="26">
        <f t="shared" si="6"/>
        <v>0</v>
      </c>
      <c r="Q23" s="24"/>
      <c r="R23" s="26">
        <f t="shared" si="7"/>
        <v>0</v>
      </c>
      <c r="S23" s="31">
        <f t="shared" si="3"/>
        <v>1</v>
      </c>
      <c r="T23" s="33" t="str">
        <f t="shared" si="8"/>
        <v>Ano</v>
      </c>
    </row>
  </sheetData>
  <mergeCells count="15">
    <mergeCell ref="A1:T1"/>
    <mergeCell ref="A2:C5"/>
    <mergeCell ref="D2:I2"/>
    <mergeCell ref="J2:J6"/>
    <mergeCell ref="K2:Q2"/>
    <mergeCell ref="R2:R6"/>
    <mergeCell ref="S2:S3"/>
    <mergeCell ref="T2:T3"/>
    <mergeCell ref="D3:I3"/>
    <mergeCell ref="K3:Q3"/>
    <mergeCell ref="P4:P6"/>
    <mergeCell ref="S4:S6"/>
    <mergeCell ref="T4:T6"/>
    <mergeCell ref="D5:I5"/>
    <mergeCell ref="K5:O5"/>
  </mergeCells>
  <conditionalFormatting sqref="T8:T11 T13:T23">
    <cfRule type="cellIs" dxfId="19" priority="5" stopIfTrue="1" operator="equal">
      <formula>"Ne"</formula>
    </cfRule>
    <cfRule type="cellIs" dxfId="18" priority="6" stopIfTrue="1" operator="equal">
      <formula>"Ano"</formula>
    </cfRule>
  </conditionalFormatting>
  <conditionalFormatting sqref="T12">
    <cfRule type="cellIs" dxfId="17" priority="1" stopIfTrue="1" operator="equal">
      <formula>"Ne"</formula>
    </cfRule>
    <cfRule type="cellIs" dxfId="16" priority="2" stopIfTrue="1" operator="equal">
      <formula>"Ano"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zoomScale="70" zoomScaleNormal="70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0.8867187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thickTop="1" thickBot="1" x14ac:dyDescent="0.3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209" t="s">
        <v>31</v>
      </c>
      <c r="E2" s="155"/>
      <c r="F2" s="155"/>
      <c r="G2" s="155"/>
      <c r="H2" s="155"/>
      <c r="I2" s="210"/>
      <c r="J2" s="157" t="s">
        <v>0</v>
      </c>
      <c r="K2" s="209" t="s">
        <v>32</v>
      </c>
      <c r="L2" s="155"/>
      <c r="M2" s="155"/>
      <c r="N2" s="155"/>
      <c r="O2" s="155"/>
      <c r="P2" s="155"/>
      <c r="Q2" s="210"/>
      <c r="R2" s="160" t="s">
        <v>1</v>
      </c>
      <c r="S2" s="205" t="s">
        <v>2</v>
      </c>
      <c r="T2" s="207">
        <v>6</v>
      </c>
    </row>
    <row r="3" spans="1:41" ht="13.2" customHeight="1" x14ac:dyDescent="0.25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206"/>
      <c r="T3" s="208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 t="s">
        <v>19</v>
      </c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x14ac:dyDescent="0.25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89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5"/>
      <c r="L8" s="14"/>
      <c r="M8" s="14"/>
      <c r="N8" s="14"/>
      <c r="O8" s="16"/>
      <c r="P8" s="19">
        <f t="shared" ref="P8:P16" si="1">J8+K8+L8+M8+N8+O8</f>
        <v>0</v>
      </c>
      <c r="Q8" s="14"/>
      <c r="R8" s="19">
        <f t="shared" ref="R8:R16" si="2">P8+Q8</f>
        <v>0</v>
      </c>
      <c r="S8" s="11">
        <f t="shared" ref="S8:S23" si="3">RANK(R8,$R$8:$R$23)</f>
        <v>1</v>
      </c>
      <c r="T8" s="32" t="str">
        <f t="shared" ref="T8:T23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5"/>
      <c r="L9" s="14"/>
      <c r="M9" s="14"/>
      <c r="N9" s="14"/>
      <c r="O9" s="16"/>
      <c r="P9" s="19">
        <f t="shared" si="1"/>
        <v>0</v>
      </c>
      <c r="Q9" s="14"/>
      <c r="R9" s="19">
        <f t="shared" si="2"/>
        <v>0</v>
      </c>
      <c r="S9" s="11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5"/>
      <c r="L10" s="14"/>
      <c r="M10" s="14"/>
      <c r="N10" s="14"/>
      <c r="O10" s="16"/>
      <c r="P10" s="19">
        <f t="shared" si="1"/>
        <v>0</v>
      </c>
      <c r="Q10" s="14"/>
      <c r="R10" s="19">
        <f t="shared" si="2"/>
        <v>0</v>
      </c>
      <c r="S10" s="11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5"/>
      <c r="L11" s="14"/>
      <c r="M11" s="14"/>
      <c r="N11" s="14"/>
      <c r="O11" s="16"/>
      <c r="P11" s="19">
        <f t="shared" si="1"/>
        <v>0</v>
      </c>
      <c r="Q11" s="14"/>
      <c r="R11" s="19">
        <f t="shared" si="2"/>
        <v>0</v>
      </c>
      <c r="S11" s="11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5"/>
      <c r="L12" s="14"/>
      <c r="M12" s="14"/>
      <c r="N12" s="14"/>
      <c r="O12" s="16"/>
      <c r="P12" s="19">
        <f t="shared" si="1"/>
        <v>0</v>
      </c>
      <c r="Q12" s="14"/>
      <c r="R12" s="19">
        <f t="shared" si="2"/>
        <v>0</v>
      </c>
      <c r="S12" s="11">
        <f t="shared" si="3"/>
        <v>1</v>
      </c>
      <c r="T12" s="32" t="str">
        <f t="shared" si="4"/>
        <v>Ano</v>
      </c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5"/>
      <c r="L13" s="14"/>
      <c r="M13" s="14"/>
      <c r="N13" s="14"/>
      <c r="O13" s="16"/>
      <c r="P13" s="19">
        <f t="shared" si="1"/>
        <v>0</v>
      </c>
      <c r="Q13" s="14"/>
      <c r="R13" s="19">
        <f t="shared" si="2"/>
        <v>0</v>
      </c>
      <c r="S13" s="11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5"/>
      <c r="L14" s="14"/>
      <c r="M14" s="14"/>
      <c r="N14" s="14"/>
      <c r="O14" s="16"/>
      <c r="P14" s="19">
        <f t="shared" si="1"/>
        <v>0</v>
      </c>
      <c r="Q14" s="14"/>
      <c r="R14" s="19">
        <f t="shared" si="2"/>
        <v>0</v>
      </c>
      <c r="S14" s="11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5"/>
      <c r="L15" s="14"/>
      <c r="M15" s="14"/>
      <c r="N15" s="14"/>
      <c r="O15" s="16"/>
      <c r="P15" s="19">
        <f t="shared" si="1"/>
        <v>0</v>
      </c>
      <c r="Q15" s="14"/>
      <c r="R15" s="19">
        <f t="shared" si="2"/>
        <v>0</v>
      </c>
      <c r="S15" s="11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5"/>
      <c r="L16" s="14"/>
      <c r="M16" s="14"/>
      <c r="N16" s="14"/>
      <c r="O16" s="16"/>
      <c r="P16" s="19">
        <f t="shared" si="1"/>
        <v>0</v>
      </c>
      <c r="Q16" s="14"/>
      <c r="R16" s="19">
        <f t="shared" si="2"/>
        <v>0</v>
      </c>
      <c r="S16" s="11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5"/>
      <c r="L17" s="14"/>
      <c r="M17" s="14"/>
      <c r="N17" s="14"/>
      <c r="O17" s="16"/>
      <c r="P17" s="19">
        <f t="shared" ref="P17:P23" si="6">J17+K17+L17+M17+N17+O17</f>
        <v>0</v>
      </c>
      <c r="Q17" s="14"/>
      <c r="R17" s="19">
        <f t="shared" ref="R17:R23" si="7">P17+Q17</f>
        <v>0</v>
      </c>
      <c r="S17" s="11">
        <f t="shared" si="3"/>
        <v>1</v>
      </c>
      <c r="T17" s="32" t="str">
        <f t="shared" si="4"/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5"/>
        <v>0</v>
      </c>
      <c r="K18" s="15"/>
      <c r="L18" s="14"/>
      <c r="M18" s="14"/>
      <c r="N18" s="14"/>
      <c r="O18" s="16"/>
      <c r="P18" s="19">
        <f t="shared" si="6"/>
        <v>0</v>
      </c>
      <c r="Q18" s="14"/>
      <c r="R18" s="19">
        <f t="shared" si="7"/>
        <v>0</v>
      </c>
      <c r="S18" s="11">
        <f t="shared" si="3"/>
        <v>1</v>
      </c>
      <c r="T18" s="32" t="str">
        <f t="shared" si="4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5"/>
        <v>0</v>
      </c>
      <c r="K19" s="15"/>
      <c r="L19" s="14"/>
      <c r="M19" s="14"/>
      <c r="N19" s="14"/>
      <c r="O19" s="16"/>
      <c r="P19" s="19">
        <f t="shared" si="6"/>
        <v>0</v>
      </c>
      <c r="Q19" s="14"/>
      <c r="R19" s="19">
        <f t="shared" si="7"/>
        <v>0</v>
      </c>
      <c r="S19" s="11">
        <f t="shared" si="3"/>
        <v>1</v>
      </c>
      <c r="T19" s="32" t="str">
        <f t="shared" si="4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5"/>
        <v>0</v>
      </c>
      <c r="K20" s="15"/>
      <c r="L20" s="14"/>
      <c r="M20" s="14"/>
      <c r="N20" s="14"/>
      <c r="O20" s="16"/>
      <c r="P20" s="19">
        <f t="shared" si="6"/>
        <v>0</v>
      </c>
      <c r="Q20" s="14"/>
      <c r="R20" s="19">
        <f t="shared" si="7"/>
        <v>0</v>
      </c>
      <c r="S20" s="11">
        <f t="shared" si="3"/>
        <v>1</v>
      </c>
      <c r="T20" s="32" t="str">
        <f t="shared" si="4"/>
        <v>Ano</v>
      </c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5"/>
        <v>0</v>
      </c>
      <c r="K21" s="15"/>
      <c r="L21" s="14"/>
      <c r="M21" s="14"/>
      <c r="N21" s="14"/>
      <c r="O21" s="16"/>
      <c r="P21" s="19">
        <f t="shared" si="6"/>
        <v>0</v>
      </c>
      <c r="Q21" s="14"/>
      <c r="R21" s="19">
        <f t="shared" si="7"/>
        <v>0</v>
      </c>
      <c r="S21" s="11">
        <f t="shared" si="3"/>
        <v>1</v>
      </c>
      <c r="T21" s="32" t="str">
        <f t="shared" si="4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5"/>
        <v>0</v>
      </c>
      <c r="K22" s="15"/>
      <c r="L22" s="14"/>
      <c r="M22" s="14"/>
      <c r="N22" s="14"/>
      <c r="O22" s="16"/>
      <c r="P22" s="19">
        <f t="shared" si="6"/>
        <v>0</v>
      </c>
      <c r="Q22" s="14"/>
      <c r="R22" s="19">
        <f t="shared" si="7"/>
        <v>0</v>
      </c>
      <c r="S22" s="11">
        <f t="shared" si="3"/>
        <v>1</v>
      </c>
      <c r="T22" s="32" t="str">
        <f t="shared" si="4"/>
        <v>Ano</v>
      </c>
    </row>
    <row r="23" spans="1:41" ht="30" customHeight="1" x14ac:dyDescent="0.25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5"/>
        <v>0</v>
      </c>
      <c r="K23" s="23"/>
      <c r="L23" s="24"/>
      <c r="M23" s="24"/>
      <c r="N23" s="24"/>
      <c r="O23" s="25"/>
      <c r="P23" s="26">
        <f t="shared" si="6"/>
        <v>0</v>
      </c>
      <c r="Q23" s="24"/>
      <c r="R23" s="26">
        <f t="shared" si="7"/>
        <v>0</v>
      </c>
      <c r="S23" s="31">
        <f t="shared" si="3"/>
        <v>1</v>
      </c>
      <c r="T23" s="33" t="str">
        <f t="shared" si="4"/>
        <v>Ano</v>
      </c>
    </row>
  </sheetData>
  <mergeCells count="15">
    <mergeCell ref="A1:T1"/>
    <mergeCell ref="A2:C5"/>
    <mergeCell ref="S2:S3"/>
    <mergeCell ref="T2:T3"/>
    <mergeCell ref="S4:S6"/>
    <mergeCell ref="T4:T6"/>
    <mergeCell ref="R2:R6"/>
    <mergeCell ref="D2:I2"/>
    <mergeCell ref="J2:J6"/>
    <mergeCell ref="K2:Q2"/>
    <mergeCell ref="D3:I3"/>
    <mergeCell ref="K3:Q3"/>
    <mergeCell ref="P4:P6"/>
    <mergeCell ref="D5:I5"/>
    <mergeCell ref="K5:O5"/>
  </mergeCells>
  <conditionalFormatting sqref="T8:T11 T13:T23">
    <cfRule type="cellIs" dxfId="15" priority="7" stopIfTrue="1" operator="equal">
      <formula>"Ne"</formula>
    </cfRule>
    <cfRule type="cellIs" dxfId="14" priority="8" stopIfTrue="1" operator="equal">
      <formula>"Ano"</formula>
    </cfRule>
  </conditionalFormatting>
  <conditionalFormatting sqref="T12">
    <cfRule type="cellIs" dxfId="13" priority="3" stopIfTrue="1" operator="equal">
      <formula>"Ne"</formula>
    </cfRule>
    <cfRule type="cellIs" dxfId="12" priority="4" stopIfTrue="1" operator="equal">
      <formula>"Ano"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5"/>
  <sheetViews>
    <sheetView tabSelected="1" zoomScale="70" zoomScaleNormal="70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10.6640625" customWidth="1"/>
    <col min="11" max="11" width="12.3320312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20" width="9.109375" style="5" customWidth="1"/>
    <col min="21" max="21" width="29.33203125" style="5" customWidth="1"/>
    <col min="22" max="36" width="9.109375" style="5" customWidth="1"/>
  </cols>
  <sheetData>
    <row r="1" spans="1:36" ht="51" customHeight="1" x14ac:dyDescent="0.25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36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24</v>
      </c>
      <c r="S2" s="163" t="s">
        <v>2</v>
      </c>
      <c r="T2" s="165">
        <v>6</v>
      </c>
    </row>
    <row r="3" spans="1:36" ht="13.2" customHeight="1" x14ac:dyDescent="0.25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36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25</v>
      </c>
      <c r="Q4" s="71" t="s">
        <v>16</v>
      </c>
      <c r="R4" s="161"/>
      <c r="S4" s="158" t="s">
        <v>17</v>
      </c>
      <c r="T4" s="173" t="s">
        <v>18</v>
      </c>
    </row>
    <row r="5" spans="1:36" ht="13.2" customHeight="1" x14ac:dyDescent="0.25">
      <c r="A5" s="181"/>
      <c r="B5" s="153"/>
      <c r="C5" s="182"/>
      <c r="D5" s="175" t="s">
        <v>19</v>
      </c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36" ht="42" customHeight="1" x14ac:dyDescent="0.25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36" ht="9.75" customHeight="1" x14ac:dyDescent="0.25">
      <c r="A7" s="36"/>
      <c r="B7" s="10"/>
      <c r="C7" s="90"/>
      <c r="D7" s="91"/>
      <c r="E7" s="91"/>
      <c r="F7" s="91"/>
      <c r="G7" s="91"/>
      <c r="H7" s="91"/>
      <c r="I7" s="92"/>
      <c r="J7" s="86"/>
      <c r="K7" s="86"/>
      <c r="L7" s="86"/>
      <c r="M7" s="87"/>
      <c r="N7" s="87"/>
      <c r="O7" s="87"/>
      <c r="P7" s="87"/>
      <c r="Q7" s="88"/>
      <c r="R7" s="86"/>
      <c r="S7" s="86"/>
      <c r="T7" s="93"/>
    </row>
    <row r="8" spans="1:36" s="3" customFormat="1" ht="30" customHeight="1" x14ac:dyDescent="0.25">
      <c r="A8" s="37">
        <v>1</v>
      </c>
      <c r="B8" s="72">
        <v>59</v>
      </c>
      <c r="C8" s="125"/>
      <c r="D8" s="120"/>
      <c r="E8" s="14"/>
      <c r="F8" s="14"/>
      <c r="G8" s="14"/>
      <c r="H8" s="14"/>
      <c r="I8" s="121"/>
      <c r="J8" s="41">
        <f t="shared" ref="J8:J23" si="0">SUM(D8:I8)</f>
        <v>0</v>
      </c>
      <c r="K8" s="15"/>
      <c r="L8" s="14"/>
      <c r="M8" s="14"/>
      <c r="N8" s="14"/>
      <c r="O8" s="14"/>
      <c r="P8" s="19">
        <f t="shared" ref="P8:P23" si="1">J8+K8+L8+M8+N8+O8</f>
        <v>0</v>
      </c>
      <c r="Q8" s="14"/>
      <c r="R8" s="17">
        <f t="shared" ref="R8:R23" si="2">P8+Q8</f>
        <v>0</v>
      </c>
      <c r="S8" s="13">
        <f t="shared" ref="S8:S23" si="3">RANK(R8,$R$8:$R$23)</f>
        <v>1</v>
      </c>
      <c r="T8" s="29" t="str">
        <f t="shared" ref="T8:T23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3" customFormat="1" ht="30" customHeight="1" x14ac:dyDescent="0.25">
      <c r="A9" s="37">
        <v>2</v>
      </c>
      <c r="B9" s="72">
        <v>94</v>
      </c>
      <c r="C9" s="125"/>
      <c r="D9" s="120"/>
      <c r="E9" s="14"/>
      <c r="F9" s="14"/>
      <c r="G9" s="14"/>
      <c r="H9" s="14"/>
      <c r="I9" s="121"/>
      <c r="J9" s="41">
        <f t="shared" si="0"/>
        <v>0</v>
      </c>
      <c r="K9" s="15"/>
      <c r="L9" s="14"/>
      <c r="M9" s="14"/>
      <c r="N9" s="14"/>
      <c r="O9" s="14"/>
      <c r="P9" s="19">
        <f t="shared" si="1"/>
        <v>0</v>
      </c>
      <c r="Q9" s="14"/>
      <c r="R9" s="17">
        <f t="shared" si="2"/>
        <v>0</v>
      </c>
      <c r="S9" s="13">
        <f t="shared" si="3"/>
        <v>1</v>
      </c>
      <c r="T9" s="29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3" customFormat="1" ht="30" customHeight="1" x14ac:dyDescent="0.25">
      <c r="A10" s="37">
        <v>3</v>
      </c>
      <c r="B10" s="72">
        <v>95</v>
      </c>
      <c r="C10" s="125"/>
      <c r="D10" s="120"/>
      <c r="E10" s="14"/>
      <c r="F10" s="14"/>
      <c r="G10" s="14"/>
      <c r="H10" s="14"/>
      <c r="I10" s="121"/>
      <c r="J10" s="41">
        <f t="shared" si="0"/>
        <v>0</v>
      </c>
      <c r="K10" s="15"/>
      <c r="L10" s="14"/>
      <c r="M10" s="14"/>
      <c r="N10" s="14"/>
      <c r="O10" s="14"/>
      <c r="P10" s="19">
        <f t="shared" si="1"/>
        <v>0</v>
      </c>
      <c r="Q10" s="14"/>
      <c r="R10" s="17">
        <f t="shared" si="2"/>
        <v>0</v>
      </c>
      <c r="S10" s="13">
        <f t="shared" si="3"/>
        <v>1</v>
      </c>
      <c r="T10" s="29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3" customFormat="1" ht="30" customHeight="1" x14ac:dyDescent="0.25">
      <c r="A11" s="37">
        <v>4</v>
      </c>
      <c r="B11" s="72">
        <v>97</v>
      </c>
      <c r="C11" s="125"/>
      <c r="D11" s="120"/>
      <c r="E11" s="14"/>
      <c r="F11" s="14"/>
      <c r="G11" s="14"/>
      <c r="H11" s="14"/>
      <c r="I11" s="121"/>
      <c r="J11" s="41">
        <f t="shared" si="0"/>
        <v>0</v>
      </c>
      <c r="K11" s="15"/>
      <c r="L11" s="14"/>
      <c r="M11" s="14"/>
      <c r="N11" s="14"/>
      <c r="O11" s="14"/>
      <c r="P11" s="19">
        <f t="shared" si="1"/>
        <v>0</v>
      </c>
      <c r="Q11" s="14"/>
      <c r="R11" s="17">
        <f t="shared" si="2"/>
        <v>0</v>
      </c>
      <c r="S11" s="13">
        <f t="shared" si="3"/>
        <v>1</v>
      </c>
      <c r="T11" s="29" t="str">
        <f t="shared" si="4"/>
        <v>Ano</v>
      </c>
      <c r="U11" s="39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30" customHeight="1" x14ac:dyDescent="0.25">
      <c r="A12" s="37">
        <v>5</v>
      </c>
      <c r="B12" s="72">
        <v>101</v>
      </c>
      <c r="C12" s="125"/>
      <c r="D12" s="120"/>
      <c r="E12" s="14"/>
      <c r="F12" s="14"/>
      <c r="G12" s="14"/>
      <c r="H12" s="14"/>
      <c r="I12" s="121"/>
      <c r="J12" s="41">
        <f t="shared" si="0"/>
        <v>0</v>
      </c>
      <c r="K12" s="15"/>
      <c r="L12" s="14"/>
      <c r="M12" s="14"/>
      <c r="N12" s="14"/>
      <c r="O12" s="14"/>
      <c r="P12" s="19">
        <f t="shared" si="1"/>
        <v>0</v>
      </c>
      <c r="Q12" s="14"/>
      <c r="R12" s="17">
        <f t="shared" si="2"/>
        <v>0</v>
      </c>
      <c r="S12" s="13">
        <f t="shared" si="3"/>
        <v>1</v>
      </c>
      <c r="T12" s="29" t="str">
        <f t="shared" si="4"/>
        <v>Ano</v>
      </c>
      <c r="U12" s="39"/>
    </row>
    <row r="13" spans="1:36" ht="30" customHeight="1" x14ac:dyDescent="0.25">
      <c r="A13" s="37">
        <v>6</v>
      </c>
      <c r="B13" s="72">
        <v>108</v>
      </c>
      <c r="C13" s="125"/>
      <c r="D13" s="120"/>
      <c r="E13" s="14"/>
      <c r="F13" s="14"/>
      <c r="G13" s="14"/>
      <c r="H13" s="14"/>
      <c r="I13" s="121"/>
      <c r="J13" s="41">
        <f t="shared" si="0"/>
        <v>0</v>
      </c>
      <c r="K13" s="15"/>
      <c r="L13" s="14"/>
      <c r="M13" s="14"/>
      <c r="N13" s="14"/>
      <c r="O13" s="14"/>
      <c r="P13" s="19">
        <f t="shared" si="1"/>
        <v>0</v>
      </c>
      <c r="Q13" s="14"/>
      <c r="R13" s="17">
        <f t="shared" si="2"/>
        <v>0</v>
      </c>
      <c r="S13" s="13">
        <f t="shared" si="3"/>
        <v>1</v>
      </c>
      <c r="T13" s="29" t="str">
        <f t="shared" si="4"/>
        <v>Ano</v>
      </c>
      <c r="U13" s="39"/>
    </row>
    <row r="14" spans="1:36" s="4" customFormat="1" ht="30" customHeight="1" x14ac:dyDescent="0.3">
      <c r="A14" s="37">
        <v>7</v>
      </c>
      <c r="B14" s="72">
        <v>119</v>
      </c>
      <c r="C14" s="125"/>
      <c r="D14" s="120"/>
      <c r="E14" s="14"/>
      <c r="F14" s="14"/>
      <c r="G14" s="14"/>
      <c r="H14" s="14"/>
      <c r="I14" s="121"/>
      <c r="J14" s="41">
        <f t="shared" si="0"/>
        <v>0</v>
      </c>
      <c r="K14" s="15"/>
      <c r="L14" s="14"/>
      <c r="M14" s="14"/>
      <c r="N14" s="14"/>
      <c r="O14" s="14"/>
      <c r="P14" s="19">
        <f t="shared" si="1"/>
        <v>0</v>
      </c>
      <c r="Q14" s="14"/>
      <c r="R14" s="17">
        <f t="shared" si="2"/>
        <v>0</v>
      </c>
      <c r="S14" s="13">
        <f t="shared" si="3"/>
        <v>1</v>
      </c>
      <c r="T14" s="29" t="str">
        <f t="shared" si="4"/>
        <v>Ano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ht="29.4" customHeight="1" x14ac:dyDescent="0.25">
      <c r="A15" s="37">
        <v>8</v>
      </c>
      <c r="B15" s="72">
        <v>125</v>
      </c>
      <c r="C15" s="125"/>
      <c r="D15" s="120"/>
      <c r="E15" s="14"/>
      <c r="F15" s="14"/>
      <c r="G15" s="14"/>
      <c r="H15" s="14"/>
      <c r="I15" s="121"/>
      <c r="J15" s="41">
        <f t="shared" si="0"/>
        <v>0</v>
      </c>
      <c r="K15" s="15"/>
      <c r="L15" s="14"/>
      <c r="M15" s="14"/>
      <c r="N15" s="14"/>
      <c r="O15" s="14"/>
      <c r="P15" s="19">
        <f t="shared" si="1"/>
        <v>0</v>
      </c>
      <c r="Q15" s="14"/>
      <c r="R15" s="17">
        <f t="shared" si="2"/>
        <v>0</v>
      </c>
      <c r="S15" s="13">
        <f t="shared" si="3"/>
        <v>1</v>
      </c>
      <c r="T15" s="29" t="str">
        <f t="shared" si="4"/>
        <v>Ano</v>
      </c>
    </row>
    <row r="16" spans="1:36" s="4" customFormat="1" ht="30" customHeight="1" x14ac:dyDescent="0.3">
      <c r="A16" s="37">
        <v>9</v>
      </c>
      <c r="B16" s="72">
        <v>149</v>
      </c>
      <c r="C16" s="125"/>
      <c r="D16" s="120"/>
      <c r="E16" s="14"/>
      <c r="F16" s="14"/>
      <c r="G16" s="14"/>
      <c r="H16" s="14"/>
      <c r="I16" s="121"/>
      <c r="J16" s="41">
        <f t="shared" si="0"/>
        <v>0</v>
      </c>
      <c r="K16" s="15"/>
      <c r="L16" s="14"/>
      <c r="M16" s="14"/>
      <c r="N16" s="14"/>
      <c r="O16" s="14"/>
      <c r="P16" s="19">
        <f t="shared" si="1"/>
        <v>0</v>
      </c>
      <c r="Q16" s="14"/>
      <c r="R16" s="17">
        <f t="shared" si="2"/>
        <v>0</v>
      </c>
      <c r="S16" s="13">
        <f t="shared" si="3"/>
        <v>1</v>
      </c>
      <c r="T16" s="29" t="str">
        <f t="shared" si="4"/>
        <v>Ano</v>
      </c>
      <c r="U16" s="39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s="4" customFormat="1" ht="30" customHeight="1" x14ac:dyDescent="0.3">
      <c r="A17" s="37">
        <v>10</v>
      </c>
      <c r="B17" s="72">
        <v>161</v>
      </c>
      <c r="C17" s="125"/>
      <c r="D17" s="120"/>
      <c r="E17" s="14"/>
      <c r="F17" s="14"/>
      <c r="G17" s="14"/>
      <c r="H17" s="14"/>
      <c r="I17" s="121"/>
      <c r="J17" s="41">
        <f t="shared" si="0"/>
        <v>0</v>
      </c>
      <c r="K17" s="15"/>
      <c r="L17" s="14"/>
      <c r="M17" s="14"/>
      <c r="N17" s="14"/>
      <c r="O17" s="14"/>
      <c r="P17" s="19">
        <f t="shared" si="1"/>
        <v>0</v>
      </c>
      <c r="Q17" s="14"/>
      <c r="R17" s="17">
        <f t="shared" si="2"/>
        <v>0</v>
      </c>
      <c r="S17" s="13">
        <f t="shared" si="3"/>
        <v>1</v>
      </c>
      <c r="T17" s="29" t="str">
        <f t="shared" si="4"/>
        <v>Ano</v>
      </c>
      <c r="U17" s="39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s="4" customFormat="1" ht="30" customHeight="1" x14ac:dyDescent="0.3">
      <c r="A18" s="37">
        <v>11</v>
      </c>
      <c r="B18" s="72">
        <v>205</v>
      </c>
      <c r="C18" s="125"/>
      <c r="D18" s="120"/>
      <c r="E18" s="14"/>
      <c r="F18" s="14"/>
      <c r="G18" s="14"/>
      <c r="H18" s="14"/>
      <c r="I18" s="121"/>
      <c r="J18" s="41">
        <f t="shared" si="0"/>
        <v>0</v>
      </c>
      <c r="K18" s="15"/>
      <c r="L18" s="14"/>
      <c r="M18" s="14"/>
      <c r="N18" s="14"/>
      <c r="O18" s="14"/>
      <c r="P18" s="19">
        <f t="shared" si="1"/>
        <v>0</v>
      </c>
      <c r="Q18" s="14"/>
      <c r="R18" s="17">
        <f t="shared" si="2"/>
        <v>0</v>
      </c>
      <c r="S18" s="13">
        <f t="shared" si="3"/>
        <v>1</v>
      </c>
      <c r="T18" s="29" t="str">
        <f t="shared" si="4"/>
        <v>Ano</v>
      </c>
      <c r="U18" s="39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s="4" customFormat="1" ht="30" customHeight="1" x14ac:dyDescent="0.3">
      <c r="A19" s="37">
        <v>12</v>
      </c>
      <c r="B19" s="37"/>
      <c r="C19" s="40"/>
      <c r="D19" s="120"/>
      <c r="E19" s="14"/>
      <c r="F19" s="14"/>
      <c r="G19" s="14"/>
      <c r="H19" s="14"/>
      <c r="I19" s="121"/>
      <c r="J19" s="41">
        <f t="shared" si="0"/>
        <v>0</v>
      </c>
      <c r="K19" s="15"/>
      <c r="L19" s="14"/>
      <c r="M19" s="14"/>
      <c r="N19" s="14"/>
      <c r="O19" s="16"/>
      <c r="P19" s="19">
        <f t="shared" si="1"/>
        <v>0</v>
      </c>
      <c r="Q19" s="14"/>
      <c r="R19" s="17">
        <f t="shared" si="2"/>
        <v>0</v>
      </c>
      <c r="S19" s="13">
        <f t="shared" si="3"/>
        <v>1</v>
      </c>
      <c r="T19" s="29" t="str">
        <f t="shared" si="4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s="4" customFormat="1" ht="30" customHeight="1" x14ac:dyDescent="0.3">
      <c r="A20" s="37">
        <v>13</v>
      </c>
      <c r="B20" s="37"/>
      <c r="C20" s="40"/>
      <c r="D20" s="120"/>
      <c r="E20" s="14"/>
      <c r="F20" s="14"/>
      <c r="G20" s="14"/>
      <c r="H20" s="14"/>
      <c r="I20" s="121"/>
      <c r="J20" s="41">
        <f t="shared" si="0"/>
        <v>0</v>
      </c>
      <c r="K20" s="15"/>
      <c r="L20" s="14"/>
      <c r="M20" s="14"/>
      <c r="N20" s="14"/>
      <c r="O20" s="16"/>
      <c r="P20" s="19">
        <f t="shared" si="1"/>
        <v>0</v>
      </c>
      <c r="Q20" s="14"/>
      <c r="R20" s="17">
        <f t="shared" si="2"/>
        <v>0</v>
      </c>
      <c r="S20" s="13">
        <f t="shared" si="3"/>
        <v>1</v>
      </c>
      <c r="T20" s="29" t="str">
        <f t="shared" si="4"/>
        <v>Ano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s="4" customFormat="1" ht="30" customHeight="1" x14ac:dyDescent="0.3">
      <c r="A21" s="37">
        <v>14</v>
      </c>
      <c r="B21" s="37"/>
      <c r="C21" s="40"/>
      <c r="D21" s="120"/>
      <c r="E21" s="14"/>
      <c r="F21" s="14"/>
      <c r="G21" s="14"/>
      <c r="H21" s="14"/>
      <c r="I21" s="121"/>
      <c r="J21" s="41">
        <f t="shared" si="0"/>
        <v>0</v>
      </c>
      <c r="K21" s="15"/>
      <c r="L21" s="14"/>
      <c r="M21" s="14"/>
      <c r="N21" s="14"/>
      <c r="O21" s="16"/>
      <c r="P21" s="19">
        <f t="shared" si="1"/>
        <v>0</v>
      </c>
      <c r="Q21" s="14"/>
      <c r="R21" s="17">
        <f t="shared" si="2"/>
        <v>0</v>
      </c>
      <c r="S21" s="13">
        <f t="shared" si="3"/>
        <v>1</v>
      </c>
      <c r="T21" s="29" t="str">
        <f t="shared" si="4"/>
        <v>Ano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s="4" customFormat="1" ht="30" customHeight="1" x14ac:dyDescent="0.3">
      <c r="A22" s="37">
        <v>15</v>
      </c>
      <c r="B22" s="37"/>
      <c r="C22" s="40"/>
      <c r="D22" s="120"/>
      <c r="E22" s="14"/>
      <c r="F22" s="14"/>
      <c r="G22" s="14"/>
      <c r="H22" s="14"/>
      <c r="I22" s="121"/>
      <c r="J22" s="41">
        <f t="shared" si="0"/>
        <v>0</v>
      </c>
      <c r="K22" s="15"/>
      <c r="L22" s="14"/>
      <c r="M22" s="14"/>
      <c r="N22" s="14"/>
      <c r="O22" s="16"/>
      <c r="P22" s="19">
        <f t="shared" si="1"/>
        <v>0</v>
      </c>
      <c r="Q22" s="14"/>
      <c r="R22" s="17">
        <f t="shared" si="2"/>
        <v>0</v>
      </c>
      <c r="S22" s="13">
        <f t="shared" si="3"/>
        <v>1</v>
      </c>
      <c r="T22" s="29" t="str">
        <f t="shared" si="4"/>
        <v>Ano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30" customHeight="1" x14ac:dyDescent="0.25">
      <c r="A23" s="37">
        <v>16</v>
      </c>
      <c r="B23" s="38"/>
      <c r="C23" s="49"/>
      <c r="D23" s="122"/>
      <c r="E23" s="123"/>
      <c r="F23" s="123"/>
      <c r="G23" s="123"/>
      <c r="H23" s="123"/>
      <c r="I23" s="124"/>
      <c r="J23" s="50">
        <f t="shared" si="0"/>
        <v>0</v>
      </c>
      <c r="K23" s="23"/>
      <c r="L23" s="24"/>
      <c r="M23" s="24"/>
      <c r="N23" s="24"/>
      <c r="O23" s="25"/>
      <c r="P23" s="26">
        <f t="shared" si="1"/>
        <v>0</v>
      </c>
      <c r="Q23" s="24"/>
      <c r="R23" s="30">
        <f t="shared" si="2"/>
        <v>0</v>
      </c>
      <c r="S23" s="27">
        <f t="shared" si="3"/>
        <v>1</v>
      </c>
      <c r="T23" s="34" t="str">
        <f t="shared" si="4"/>
        <v>Ano</v>
      </c>
    </row>
    <row r="24" spans="1:36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1"/>
    </row>
    <row r="25" spans="1:36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1"/>
    </row>
    <row r="26" spans="1:36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</row>
    <row r="27" spans="1:36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1"/>
    </row>
    <row r="28" spans="1:36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1"/>
    </row>
    <row r="29" spans="1:36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1"/>
    </row>
    <row r="30" spans="1:36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1"/>
    </row>
    <row r="31" spans="1:36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</row>
    <row r="32" spans="1:36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1"/>
    </row>
    <row r="33" spans="1:20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1"/>
    </row>
    <row r="40" spans="1:20" ht="20.399999999999999" x14ac:dyDescent="0.35">
      <c r="C40" s="18"/>
    </row>
    <row r="41" spans="1:20" ht="20.399999999999999" x14ac:dyDescent="0.35">
      <c r="C41" s="18"/>
    </row>
    <row r="45" spans="1:20" x14ac:dyDescent="0.25">
      <c r="A45" s="20"/>
    </row>
  </sheetData>
  <autoFilter ref="A7:T7">
    <sortState ref="A8:T23">
      <sortCondition ref="A7"/>
    </sortState>
  </autoFilter>
  <mergeCells count="15">
    <mergeCell ref="T2:T3"/>
    <mergeCell ref="T4:T6"/>
    <mergeCell ref="D5:I5"/>
    <mergeCell ref="A1:T1"/>
    <mergeCell ref="S4:S6"/>
    <mergeCell ref="S2:S3"/>
    <mergeCell ref="A2:C5"/>
    <mergeCell ref="K5:O5"/>
    <mergeCell ref="D2:I2"/>
    <mergeCell ref="J2:J6"/>
    <mergeCell ref="K2:Q2"/>
    <mergeCell ref="R2:R6"/>
    <mergeCell ref="D3:I3"/>
    <mergeCell ref="K3:Q3"/>
    <mergeCell ref="P4:P6"/>
  </mergeCells>
  <conditionalFormatting sqref="T8:T11 T13 T23 T15:T18">
    <cfRule type="cellIs" dxfId="11" priority="11" stopIfTrue="1" operator="equal">
      <formula>"Ne"</formula>
    </cfRule>
    <cfRule type="cellIs" dxfId="10" priority="12" stopIfTrue="1" operator="equal">
      <formula>"Ano"</formula>
    </cfRule>
  </conditionalFormatting>
  <conditionalFormatting sqref="T12">
    <cfRule type="cellIs" dxfId="9" priority="5" stopIfTrue="1" operator="equal">
      <formula>"Ne"</formula>
    </cfRule>
    <cfRule type="cellIs" dxfId="8" priority="6" stopIfTrue="1" operator="equal">
      <formula>"Ano"</formula>
    </cfRule>
  </conditionalFormatting>
  <conditionalFormatting sqref="T19:T22">
    <cfRule type="cellIs" dxfId="7" priority="3" stopIfTrue="1" operator="equal">
      <formula>"Ne"</formula>
    </cfRule>
    <cfRule type="cellIs" dxfId="6" priority="4" stopIfTrue="1" operator="equal">
      <formula>"Ano"</formula>
    </cfRule>
  </conditionalFormatting>
  <conditionalFormatting sqref="T14">
    <cfRule type="cellIs" dxfId="5" priority="1" stopIfTrue="1" operator="equal">
      <formula>"Ne"</formula>
    </cfRule>
    <cfRule type="cellIs" dxfId="4" priority="2" stopIfTrue="1" operator="equal">
      <formula>"Ano"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R20"/>
  <sheetViews>
    <sheetView tabSelected="1" zoomScale="70" zoomScaleNormal="70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11" customWidth="1"/>
    <col min="11" max="11" width="11.6640625" customWidth="1"/>
    <col min="12" max="12" width="11.109375" customWidth="1"/>
    <col min="13" max="14" width="11" customWidth="1"/>
    <col min="15" max="15" width="10.33203125" customWidth="1"/>
    <col min="16" max="16" width="11.88671875" customWidth="1"/>
    <col min="17" max="17" width="10.33203125" customWidth="1"/>
    <col min="18" max="18" width="10.6640625" customWidth="1"/>
    <col min="19" max="19" width="14.109375" customWidth="1"/>
    <col min="20" max="20" width="12.5546875" customWidth="1"/>
    <col min="21" max="226" width="9.109375" style="5" customWidth="1"/>
  </cols>
  <sheetData>
    <row r="1" spans="1:226" ht="51" customHeight="1" x14ac:dyDescent="0.25">
      <c r="A1" s="211" t="s">
        <v>30</v>
      </c>
      <c r="B1" s="212"/>
      <c r="C1" s="212"/>
      <c r="D1" s="213"/>
      <c r="E1" s="213"/>
      <c r="F1" s="213"/>
      <c r="G1" s="213"/>
      <c r="H1" s="213"/>
      <c r="I1" s="213"/>
      <c r="J1" s="213"/>
      <c r="K1" s="212"/>
      <c r="L1" s="212"/>
      <c r="M1" s="212"/>
      <c r="N1" s="212"/>
      <c r="O1" s="212"/>
      <c r="P1" s="212"/>
      <c r="Q1" s="212"/>
      <c r="R1" s="213"/>
      <c r="S1" s="212"/>
      <c r="T1" s="214"/>
    </row>
    <row r="2" spans="1:226" ht="20.25" customHeight="1" x14ac:dyDescent="0.25">
      <c r="A2" s="223"/>
      <c r="B2" s="153"/>
      <c r="C2" s="153"/>
      <c r="D2" s="224" t="s">
        <v>31</v>
      </c>
      <c r="E2" s="225"/>
      <c r="F2" s="225"/>
      <c r="G2" s="225"/>
      <c r="H2" s="225"/>
      <c r="I2" s="225"/>
      <c r="J2" s="200" t="s">
        <v>26</v>
      </c>
      <c r="K2" s="228" t="s">
        <v>32</v>
      </c>
      <c r="L2" s="229"/>
      <c r="M2" s="229"/>
      <c r="N2" s="229"/>
      <c r="O2" s="229"/>
      <c r="P2" s="229"/>
      <c r="Q2" s="229"/>
      <c r="R2" s="191" t="s">
        <v>24</v>
      </c>
      <c r="S2" s="215" t="s">
        <v>2</v>
      </c>
      <c r="T2" s="216">
        <v>6</v>
      </c>
    </row>
    <row r="3" spans="1:226" ht="12.75" customHeight="1" x14ac:dyDescent="0.25">
      <c r="A3" s="223"/>
      <c r="B3" s="153"/>
      <c r="C3" s="153"/>
      <c r="D3" s="226" t="s">
        <v>3</v>
      </c>
      <c r="E3" s="227"/>
      <c r="F3" s="227"/>
      <c r="G3" s="227"/>
      <c r="H3" s="227"/>
      <c r="I3" s="227"/>
      <c r="J3" s="201"/>
      <c r="K3" s="167" t="s">
        <v>3</v>
      </c>
      <c r="L3" s="167"/>
      <c r="M3" s="167"/>
      <c r="N3" s="167"/>
      <c r="O3" s="167"/>
      <c r="P3" s="167"/>
      <c r="Q3" s="167"/>
      <c r="R3" s="192"/>
      <c r="S3" s="169"/>
      <c r="T3" s="217"/>
    </row>
    <row r="4" spans="1:226" ht="45.6" customHeight="1" x14ac:dyDescent="0.25">
      <c r="A4" s="223"/>
      <c r="B4" s="153"/>
      <c r="C4" s="153"/>
      <c r="D4" s="113" t="s">
        <v>4</v>
      </c>
      <c r="E4" s="111" t="s">
        <v>5</v>
      </c>
      <c r="F4" s="111" t="s">
        <v>6</v>
      </c>
      <c r="G4" s="111" t="s">
        <v>7</v>
      </c>
      <c r="H4" s="111" t="s">
        <v>8</v>
      </c>
      <c r="I4" s="112" t="s">
        <v>9</v>
      </c>
      <c r="J4" s="202"/>
      <c r="K4" s="115" t="s">
        <v>10</v>
      </c>
      <c r="L4" s="116" t="s">
        <v>11</v>
      </c>
      <c r="M4" s="116" t="s">
        <v>12</v>
      </c>
      <c r="N4" s="116" t="s">
        <v>13</v>
      </c>
      <c r="O4" s="117" t="s">
        <v>14</v>
      </c>
      <c r="P4" s="133" t="s">
        <v>27</v>
      </c>
      <c r="Q4" s="108" t="s">
        <v>16</v>
      </c>
      <c r="R4" s="230"/>
      <c r="S4" s="191" t="s">
        <v>17</v>
      </c>
      <c r="T4" s="218" t="s">
        <v>28</v>
      </c>
    </row>
    <row r="5" spans="1:226" ht="13.2" customHeight="1" x14ac:dyDescent="0.25">
      <c r="A5" s="223"/>
      <c r="B5" s="153"/>
      <c r="C5" s="153"/>
      <c r="D5" s="203" t="s">
        <v>19</v>
      </c>
      <c r="E5" s="175"/>
      <c r="F5" s="175"/>
      <c r="G5" s="175"/>
      <c r="H5" s="175"/>
      <c r="I5" s="175"/>
      <c r="J5" s="135" t="s">
        <v>29</v>
      </c>
      <c r="K5" s="221" t="s">
        <v>19</v>
      </c>
      <c r="L5" s="221"/>
      <c r="M5" s="221"/>
      <c r="N5" s="221"/>
      <c r="O5" s="222"/>
      <c r="P5" s="135" t="s">
        <v>29</v>
      </c>
      <c r="Q5" s="106"/>
      <c r="R5" s="136" t="s">
        <v>29</v>
      </c>
      <c r="S5" s="192"/>
      <c r="T5" s="219"/>
    </row>
    <row r="6" spans="1:226" ht="40.5" customHeight="1" x14ac:dyDescent="0.25">
      <c r="A6" s="1" t="s">
        <v>20</v>
      </c>
      <c r="B6" s="2" t="s">
        <v>21</v>
      </c>
      <c r="C6" s="114" t="s">
        <v>22</v>
      </c>
      <c r="D6" s="102">
        <v>10</v>
      </c>
      <c r="E6" s="103">
        <v>10</v>
      </c>
      <c r="F6" s="103">
        <v>10</v>
      </c>
      <c r="G6" s="103">
        <v>10</v>
      </c>
      <c r="H6" s="103">
        <v>10</v>
      </c>
      <c r="I6" s="119">
        <v>10</v>
      </c>
      <c r="J6" s="134">
        <v>30</v>
      </c>
      <c r="K6" s="110">
        <v>10</v>
      </c>
      <c r="L6" s="110">
        <v>10</v>
      </c>
      <c r="M6" s="107">
        <v>10</v>
      </c>
      <c r="N6" s="107">
        <v>10</v>
      </c>
      <c r="O6" s="118">
        <v>10</v>
      </c>
      <c r="P6" s="134">
        <v>60</v>
      </c>
      <c r="Q6" s="109">
        <v>20</v>
      </c>
      <c r="R6" s="137">
        <v>80</v>
      </c>
      <c r="S6" s="193"/>
      <c r="T6" s="220"/>
    </row>
    <row r="7" spans="1:226" ht="9.75" customHeight="1" x14ac:dyDescent="0.25">
      <c r="A7" s="9"/>
      <c r="B7" s="10"/>
      <c r="C7" s="90"/>
      <c r="D7" s="98"/>
      <c r="E7" s="98"/>
      <c r="F7" s="98"/>
      <c r="G7" s="98"/>
      <c r="H7" s="98"/>
      <c r="I7" s="99"/>
      <c r="J7" s="110"/>
      <c r="K7" s="94"/>
      <c r="L7" s="94"/>
      <c r="M7" s="91"/>
      <c r="N7" s="91"/>
      <c r="O7" s="91"/>
      <c r="P7" s="107"/>
      <c r="Q7" s="88"/>
      <c r="R7" s="110"/>
      <c r="S7" s="110"/>
      <c r="T7" s="138"/>
    </row>
    <row r="8" spans="1:226" s="3" customFormat="1" ht="30" customHeight="1" x14ac:dyDescent="0.25">
      <c r="A8" s="37">
        <v>1</v>
      </c>
      <c r="B8" s="72">
        <v>59</v>
      </c>
      <c r="C8" s="73"/>
      <c r="D8" s="15"/>
      <c r="E8" s="14"/>
      <c r="F8" s="14"/>
      <c r="G8" s="43"/>
      <c r="H8" s="43"/>
      <c r="I8" s="43"/>
      <c r="J8" s="44">
        <f t="shared" ref="J8:J18" si="0">SUM(D8:I8)</f>
        <v>0</v>
      </c>
      <c r="K8" s="140"/>
      <c r="L8" s="139"/>
      <c r="M8" s="139"/>
      <c r="N8" s="43"/>
      <c r="O8" s="43"/>
      <c r="P8" s="19">
        <f t="shared" ref="P8:P18" si="1">J8+K8+L8+M8+N8+O8</f>
        <v>0</v>
      </c>
      <c r="Q8" s="43"/>
      <c r="R8" s="19">
        <f t="shared" ref="R8:R18" si="2">P8+Q8</f>
        <v>0</v>
      </c>
      <c r="S8" s="70">
        <f t="shared" ref="S8:S18" si="3">RANK(R8,$R$8:$R$18)</f>
        <v>1</v>
      </c>
      <c r="T8" s="28" t="str">
        <f t="shared" ref="T8:T18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</row>
    <row r="9" spans="1:226" s="3" customFormat="1" ht="30" customHeight="1" x14ac:dyDescent="0.25">
      <c r="A9" s="37">
        <v>2</v>
      </c>
      <c r="B9" s="72">
        <v>94</v>
      </c>
      <c r="C9" s="73"/>
      <c r="D9" s="15"/>
      <c r="E9" s="14"/>
      <c r="F9" s="14"/>
      <c r="G9" s="43"/>
      <c r="H9" s="43"/>
      <c r="I9" s="43"/>
      <c r="J9" s="44">
        <f t="shared" si="0"/>
        <v>0</v>
      </c>
      <c r="K9" s="140"/>
      <c r="L9" s="139"/>
      <c r="M9" s="139"/>
      <c r="N9" s="43"/>
      <c r="O9" s="43"/>
      <c r="P9" s="19">
        <f t="shared" si="1"/>
        <v>0</v>
      </c>
      <c r="Q9" s="43"/>
      <c r="R9" s="19">
        <f t="shared" si="2"/>
        <v>0</v>
      </c>
      <c r="S9" s="70">
        <f t="shared" si="3"/>
        <v>1</v>
      </c>
      <c r="T9" s="28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</row>
    <row r="10" spans="1:226" s="3" customFormat="1" ht="30" customHeight="1" x14ac:dyDescent="0.25">
      <c r="A10" s="37">
        <v>3</v>
      </c>
      <c r="B10" s="72">
        <v>95</v>
      </c>
      <c r="C10" s="73"/>
      <c r="D10" s="15"/>
      <c r="E10" s="14"/>
      <c r="F10" s="14"/>
      <c r="G10" s="43"/>
      <c r="H10" s="43"/>
      <c r="I10" s="43"/>
      <c r="J10" s="44">
        <f t="shared" si="0"/>
        <v>0</v>
      </c>
      <c r="K10" s="140"/>
      <c r="L10" s="139"/>
      <c r="M10" s="139"/>
      <c r="N10" s="43"/>
      <c r="O10" s="43"/>
      <c r="P10" s="19">
        <f t="shared" si="1"/>
        <v>0</v>
      </c>
      <c r="Q10" s="43"/>
      <c r="R10" s="19">
        <f t="shared" si="2"/>
        <v>0</v>
      </c>
      <c r="S10" s="70">
        <f t="shared" si="3"/>
        <v>1</v>
      </c>
      <c r="T10" s="141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</row>
    <row r="11" spans="1:226" s="3" customFormat="1" ht="30" customHeight="1" x14ac:dyDescent="0.25">
      <c r="A11" s="37">
        <v>4</v>
      </c>
      <c r="B11" s="72">
        <v>97</v>
      </c>
      <c r="C11" s="73"/>
      <c r="D11" s="15"/>
      <c r="E11" s="14"/>
      <c r="F11" s="14"/>
      <c r="G11" s="43"/>
      <c r="H11" s="43"/>
      <c r="I11" s="43"/>
      <c r="J11" s="44">
        <f t="shared" si="0"/>
        <v>0</v>
      </c>
      <c r="K11" s="140"/>
      <c r="L11" s="139"/>
      <c r="M11" s="139"/>
      <c r="N11" s="43"/>
      <c r="O11" s="43"/>
      <c r="P11" s="19">
        <f t="shared" si="1"/>
        <v>0</v>
      </c>
      <c r="Q11" s="43"/>
      <c r="R11" s="19">
        <f t="shared" si="2"/>
        <v>0</v>
      </c>
      <c r="S11" s="70">
        <f t="shared" si="3"/>
        <v>1</v>
      </c>
      <c r="T11" s="28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</row>
    <row r="12" spans="1:226" s="6" customFormat="1" ht="30" customHeight="1" x14ac:dyDescent="0.25">
      <c r="A12" s="37">
        <v>5</v>
      </c>
      <c r="B12" s="72">
        <v>101</v>
      </c>
      <c r="C12" s="73"/>
      <c r="D12" s="15"/>
      <c r="E12" s="14"/>
      <c r="F12" s="14"/>
      <c r="G12" s="43"/>
      <c r="H12" s="43"/>
      <c r="I12" s="43"/>
      <c r="J12" s="44">
        <f t="shared" si="0"/>
        <v>0</v>
      </c>
      <c r="K12" s="140"/>
      <c r="L12" s="139"/>
      <c r="M12" s="139"/>
      <c r="N12" s="43"/>
      <c r="O12" s="43"/>
      <c r="P12" s="19">
        <f t="shared" si="1"/>
        <v>0</v>
      </c>
      <c r="Q12" s="43"/>
      <c r="R12" s="19">
        <f t="shared" si="2"/>
        <v>0</v>
      </c>
      <c r="S12" s="70">
        <f t="shared" si="3"/>
        <v>1</v>
      </c>
      <c r="T12" s="28" t="str">
        <f t="shared" si="4"/>
        <v>Ano</v>
      </c>
    </row>
    <row r="13" spans="1:226" ht="30" customHeight="1" x14ac:dyDescent="0.25">
      <c r="A13" s="37">
        <v>6</v>
      </c>
      <c r="B13" s="72">
        <v>108</v>
      </c>
      <c r="C13" s="73"/>
      <c r="D13" s="15"/>
      <c r="E13" s="14"/>
      <c r="F13" s="14"/>
      <c r="G13" s="43"/>
      <c r="H13" s="43"/>
      <c r="I13" s="43"/>
      <c r="J13" s="44">
        <f t="shared" si="0"/>
        <v>0</v>
      </c>
      <c r="K13" s="140"/>
      <c r="L13" s="139"/>
      <c r="M13" s="139"/>
      <c r="N13" s="43"/>
      <c r="O13" s="43"/>
      <c r="P13" s="19">
        <f t="shared" si="1"/>
        <v>0</v>
      </c>
      <c r="Q13" s="43"/>
      <c r="R13" s="19">
        <f t="shared" si="2"/>
        <v>0</v>
      </c>
      <c r="S13" s="70">
        <f t="shared" si="3"/>
        <v>1</v>
      </c>
      <c r="T13" s="28" t="str">
        <f t="shared" si="4"/>
        <v>Ano</v>
      </c>
    </row>
    <row r="14" spans="1:226" ht="30" customHeight="1" x14ac:dyDescent="0.25">
      <c r="A14" s="37">
        <v>7</v>
      </c>
      <c r="B14" s="72">
        <v>119</v>
      </c>
      <c r="C14" s="73"/>
      <c r="D14" s="15"/>
      <c r="E14" s="14"/>
      <c r="F14" s="14"/>
      <c r="G14" s="43"/>
      <c r="H14" s="43"/>
      <c r="I14" s="43"/>
      <c r="J14" s="44">
        <f t="shared" si="0"/>
        <v>0</v>
      </c>
      <c r="K14" s="140"/>
      <c r="L14" s="139"/>
      <c r="M14" s="139"/>
      <c r="N14" s="43"/>
      <c r="O14" s="43"/>
      <c r="P14" s="19">
        <f t="shared" si="1"/>
        <v>0</v>
      </c>
      <c r="Q14" s="43"/>
      <c r="R14" s="19">
        <f t="shared" si="2"/>
        <v>0</v>
      </c>
      <c r="S14" s="70">
        <f t="shared" si="3"/>
        <v>1</v>
      </c>
      <c r="T14" s="69" t="str">
        <f t="shared" si="4"/>
        <v>Ano</v>
      </c>
    </row>
    <row r="15" spans="1:226" ht="30" customHeight="1" x14ac:dyDescent="0.25">
      <c r="A15" s="37">
        <v>8</v>
      </c>
      <c r="B15" s="72">
        <v>125</v>
      </c>
      <c r="C15" s="73"/>
      <c r="D15" s="15"/>
      <c r="E15" s="14"/>
      <c r="F15" s="14"/>
      <c r="G15" s="43"/>
      <c r="H15" s="43"/>
      <c r="I15" s="43"/>
      <c r="J15" s="44">
        <f t="shared" si="0"/>
        <v>0</v>
      </c>
      <c r="K15" s="140"/>
      <c r="L15" s="139"/>
      <c r="M15" s="139"/>
      <c r="N15" s="43"/>
      <c r="O15" s="43"/>
      <c r="P15" s="19">
        <f t="shared" si="1"/>
        <v>0</v>
      </c>
      <c r="Q15" s="43"/>
      <c r="R15" s="19">
        <f t="shared" si="2"/>
        <v>0</v>
      </c>
      <c r="S15" s="70">
        <f t="shared" si="3"/>
        <v>1</v>
      </c>
      <c r="T15" s="69" t="str">
        <f t="shared" si="4"/>
        <v>Ano</v>
      </c>
    </row>
    <row r="16" spans="1:226" s="4" customFormat="1" ht="30" customHeight="1" x14ac:dyDescent="0.3">
      <c r="A16" s="37">
        <v>9</v>
      </c>
      <c r="B16" s="72">
        <v>149</v>
      </c>
      <c r="C16" s="73"/>
      <c r="D16" s="15"/>
      <c r="E16" s="14"/>
      <c r="F16" s="14"/>
      <c r="G16" s="43"/>
      <c r="H16" s="43"/>
      <c r="I16" s="43"/>
      <c r="J16" s="44">
        <f t="shared" si="0"/>
        <v>0</v>
      </c>
      <c r="K16" s="140"/>
      <c r="L16" s="139"/>
      <c r="M16" s="139"/>
      <c r="N16" s="43"/>
      <c r="O16" s="43"/>
      <c r="P16" s="19">
        <f t="shared" si="1"/>
        <v>0</v>
      </c>
      <c r="Q16" s="43"/>
      <c r="R16" s="19">
        <f t="shared" si="2"/>
        <v>0</v>
      </c>
      <c r="S16" s="70">
        <f t="shared" si="3"/>
        <v>1</v>
      </c>
      <c r="T16" s="28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</row>
    <row r="17" spans="1:226" s="4" customFormat="1" ht="30" customHeight="1" x14ac:dyDescent="0.3">
      <c r="A17" s="37">
        <v>10</v>
      </c>
      <c r="B17" s="72">
        <v>161</v>
      </c>
      <c r="C17" s="73"/>
      <c r="D17" s="15"/>
      <c r="E17" s="14"/>
      <c r="F17" s="14"/>
      <c r="G17" s="43"/>
      <c r="H17" s="43"/>
      <c r="I17" s="43"/>
      <c r="J17" s="44">
        <f t="shared" si="0"/>
        <v>0</v>
      </c>
      <c r="K17" s="140"/>
      <c r="L17" s="139"/>
      <c r="M17" s="139"/>
      <c r="N17" s="43"/>
      <c r="O17" s="43"/>
      <c r="P17" s="19">
        <f t="shared" si="1"/>
        <v>0</v>
      </c>
      <c r="Q17" s="43"/>
      <c r="R17" s="19">
        <f t="shared" si="2"/>
        <v>0</v>
      </c>
      <c r="S17" s="70">
        <f t="shared" si="3"/>
        <v>1</v>
      </c>
      <c r="T17" s="28" t="str">
        <f t="shared" si="4"/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</row>
    <row r="18" spans="1:226" s="4" customFormat="1" ht="30" customHeight="1" x14ac:dyDescent="0.3">
      <c r="A18" s="37">
        <v>11</v>
      </c>
      <c r="B18" s="72">
        <v>205</v>
      </c>
      <c r="C18" s="73"/>
      <c r="D18" s="15"/>
      <c r="E18" s="14"/>
      <c r="F18" s="14"/>
      <c r="G18" s="43"/>
      <c r="H18" s="43"/>
      <c r="I18" s="43"/>
      <c r="J18" s="44">
        <f t="shared" si="0"/>
        <v>0</v>
      </c>
      <c r="K18" s="140"/>
      <c r="L18" s="139"/>
      <c r="M18" s="139"/>
      <c r="N18" s="43"/>
      <c r="O18" s="43"/>
      <c r="P18" s="19">
        <f t="shared" si="1"/>
        <v>0</v>
      </c>
      <c r="Q18" s="43"/>
      <c r="R18" s="19">
        <f t="shared" si="2"/>
        <v>0</v>
      </c>
      <c r="S18" s="70">
        <f t="shared" si="3"/>
        <v>1</v>
      </c>
      <c r="T18" s="28" t="str">
        <f t="shared" si="4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</row>
    <row r="19" spans="1:226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26" s="20" customFormat="1" ht="30" x14ac:dyDescent="0.5">
      <c r="C20" s="126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</row>
  </sheetData>
  <autoFilter ref="A7:T7">
    <sortState ref="A8:T18">
      <sortCondition ref="A7"/>
    </sortState>
  </autoFilter>
  <mergeCells count="14">
    <mergeCell ref="J2:J4"/>
    <mergeCell ref="A1:T1"/>
    <mergeCell ref="S2:S3"/>
    <mergeCell ref="T2:T3"/>
    <mergeCell ref="S4:S6"/>
    <mergeCell ref="T4:T6"/>
    <mergeCell ref="K5:O5"/>
    <mergeCell ref="A2:C5"/>
    <mergeCell ref="D2:I2"/>
    <mergeCell ref="D3:I3"/>
    <mergeCell ref="D5:I5"/>
    <mergeCell ref="K2:Q2"/>
    <mergeCell ref="K3:Q3"/>
    <mergeCell ref="R2:R4"/>
  </mergeCells>
  <phoneticPr fontId="0" type="noConversion"/>
  <conditionalFormatting sqref="T15:T18 T8:T13">
    <cfRule type="cellIs" dxfId="3" priority="9" stopIfTrue="1" operator="equal">
      <formula>"Ne"</formula>
    </cfRule>
    <cfRule type="cellIs" dxfId="2" priority="10" stopIfTrue="1" operator="equal">
      <formula>"Ano"</formula>
    </cfRule>
  </conditionalFormatting>
  <conditionalFormatting sqref="T14">
    <cfRule type="cellIs" dxfId="1" priority="1" stopIfTrue="1" operator="equal">
      <formula>"Ne"</formula>
    </cfRule>
    <cfRule type="cellIs" dxfId="0" priority="2" stopIfTrue="1" operator="equal">
      <formula>"Ano"</formula>
    </cfRule>
  </conditionalFormatting>
  <pageMargins left="0.70866141732283472" right="0.70866141732283472" top="0.78740157480314965" bottom="0.78740157480314965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topLeftCell="A14" zoomScale="70" zoomScaleNormal="70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0.8867187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thickTop="1" thickBot="1" x14ac:dyDescent="0.3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thickBot="1" x14ac:dyDescent="0.3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 t="s">
        <v>19</v>
      </c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thickBot="1" x14ac:dyDescent="0.3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thickBot="1" x14ac:dyDescent="0.3">
      <c r="A7" s="36"/>
      <c r="B7" s="10"/>
      <c r="C7" s="90"/>
      <c r="D7" s="91"/>
      <c r="E7" s="91"/>
      <c r="F7" s="91"/>
      <c r="G7" s="91"/>
      <c r="H7" s="91"/>
      <c r="I7" s="92"/>
      <c r="J7" s="86"/>
      <c r="K7" s="86"/>
      <c r="L7" s="86"/>
      <c r="M7" s="87"/>
      <c r="N7" s="87"/>
      <c r="O7" s="87"/>
      <c r="P7" s="87"/>
      <c r="Q7" s="88"/>
      <c r="R7" s="86"/>
      <c r="S7" s="86"/>
      <c r="T7" s="89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44">
        <f t="shared" ref="J8:J23" si="0">SUM(D8:I8)</f>
        <v>0</v>
      </c>
      <c r="K8" s="43"/>
      <c r="L8" s="14"/>
      <c r="M8" s="14"/>
      <c r="N8" s="14"/>
      <c r="O8" s="14"/>
      <c r="P8" s="44">
        <f t="shared" ref="P8:P23" si="1">J8+K8+L8+M8+N8+O8</f>
        <v>0</v>
      </c>
      <c r="Q8" s="62"/>
      <c r="R8" s="44">
        <f t="shared" ref="R8:R23" si="2">P8+Q8</f>
        <v>0</v>
      </c>
      <c r="S8" s="64">
        <f t="shared" ref="S8:S23" si="3">RANK(R8,$R$8:$R$23)</f>
        <v>1</v>
      </c>
      <c r="T8" s="32" t="str">
        <f t="shared" ref="T8:T23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44">
        <f t="shared" si="0"/>
        <v>0</v>
      </c>
      <c r="K9" s="43"/>
      <c r="L9" s="14"/>
      <c r="M9" s="14"/>
      <c r="N9" s="14"/>
      <c r="O9" s="14"/>
      <c r="P9" s="44">
        <f t="shared" si="1"/>
        <v>0</v>
      </c>
      <c r="Q9" s="62"/>
      <c r="R9" s="44">
        <f t="shared" si="2"/>
        <v>0</v>
      </c>
      <c r="S9" s="64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44">
        <f t="shared" si="0"/>
        <v>0</v>
      </c>
      <c r="K10" s="43"/>
      <c r="L10" s="14"/>
      <c r="M10" s="14"/>
      <c r="N10" s="14"/>
      <c r="O10" s="14"/>
      <c r="P10" s="44">
        <f t="shared" si="1"/>
        <v>0</v>
      </c>
      <c r="Q10" s="62"/>
      <c r="R10" s="44">
        <f t="shared" si="2"/>
        <v>0</v>
      </c>
      <c r="S10" s="64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44">
        <f t="shared" si="0"/>
        <v>0</v>
      </c>
      <c r="K11" s="43"/>
      <c r="L11" s="14"/>
      <c r="M11" s="14"/>
      <c r="N11" s="14"/>
      <c r="O11" s="14"/>
      <c r="P11" s="44">
        <f t="shared" si="1"/>
        <v>0</v>
      </c>
      <c r="Q11" s="62"/>
      <c r="R11" s="44">
        <f t="shared" si="2"/>
        <v>0</v>
      </c>
      <c r="S11" s="64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44">
        <f t="shared" si="0"/>
        <v>0</v>
      </c>
      <c r="K12" s="43"/>
      <c r="L12" s="14"/>
      <c r="M12" s="14"/>
      <c r="N12" s="14"/>
      <c r="O12" s="14"/>
      <c r="P12" s="44">
        <f t="shared" si="1"/>
        <v>0</v>
      </c>
      <c r="Q12" s="62"/>
      <c r="R12" s="44">
        <f t="shared" si="2"/>
        <v>0</v>
      </c>
      <c r="S12" s="64">
        <f t="shared" si="3"/>
        <v>1</v>
      </c>
      <c r="T12" s="32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44">
        <f t="shared" si="0"/>
        <v>0</v>
      </c>
      <c r="K13" s="43"/>
      <c r="L13" s="14"/>
      <c r="M13" s="14"/>
      <c r="N13" s="14"/>
      <c r="O13" s="14"/>
      <c r="P13" s="44">
        <f t="shared" si="1"/>
        <v>0</v>
      </c>
      <c r="Q13" s="62"/>
      <c r="R13" s="44">
        <f t="shared" si="2"/>
        <v>0</v>
      </c>
      <c r="S13" s="64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44">
        <f t="shared" si="0"/>
        <v>0</v>
      </c>
      <c r="K14" s="43"/>
      <c r="L14" s="14"/>
      <c r="M14" s="14"/>
      <c r="N14" s="14"/>
      <c r="O14" s="14"/>
      <c r="P14" s="44">
        <f t="shared" si="1"/>
        <v>0</v>
      </c>
      <c r="Q14" s="62"/>
      <c r="R14" s="44">
        <f t="shared" si="2"/>
        <v>0</v>
      </c>
      <c r="S14" s="64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44">
        <f t="shared" si="0"/>
        <v>0</v>
      </c>
      <c r="K15" s="43"/>
      <c r="L15" s="14"/>
      <c r="M15" s="14"/>
      <c r="N15" s="14"/>
      <c r="O15" s="14"/>
      <c r="P15" s="44">
        <f t="shared" si="1"/>
        <v>0</v>
      </c>
      <c r="Q15" s="62"/>
      <c r="R15" s="44">
        <f t="shared" si="2"/>
        <v>0</v>
      </c>
      <c r="S15" s="64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44">
        <f t="shared" si="0"/>
        <v>0</v>
      </c>
      <c r="K16" s="43"/>
      <c r="L16" s="14"/>
      <c r="M16" s="14"/>
      <c r="N16" s="14"/>
      <c r="O16" s="14"/>
      <c r="P16" s="44">
        <f t="shared" si="1"/>
        <v>0</v>
      </c>
      <c r="Q16" s="62"/>
      <c r="R16" s="44">
        <f t="shared" si="2"/>
        <v>0</v>
      </c>
      <c r="S16" s="64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44">
        <f t="shared" si="0"/>
        <v>0</v>
      </c>
      <c r="K17" s="43"/>
      <c r="L17" s="14"/>
      <c r="M17" s="14"/>
      <c r="N17" s="14"/>
      <c r="O17" s="14"/>
      <c r="P17" s="44">
        <f t="shared" si="1"/>
        <v>0</v>
      </c>
      <c r="Q17" s="62"/>
      <c r="R17" s="44">
        <f t="shared" si="2"/>
        <v>0</v>
      </c>
      <c r="S17" s="64">
        <f t="shared" si="3"/>
        <v>1</v>
      </c>
      <c r="T17" s="32" t="str">
        <f t="shared" si="4"/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44">
        <f t="shared" si="0"/>
        <v>0</v>
      </c>
      <c r="K18" s="43"/>
      <c r="L18" s="14"/>
      <c r="M18" s="14"/>
      <c r="N18" s="14"/>
      <c r="O18" s="14"/>
      <c r="P18" s="44">
        <f t="shared" si="1"/>
        <v>0</v>
      </c>
      <c r="Q18" s="62"/>
      <c r="R18" s="44">
        <f t="shared" si="2"/>
        <v>0</v>
      </c>
      <c r="S18" s="64">
        <f t="shared" si="3"/>
        <v>1</v>
      </c>
      <c r="T18" s="32" t="str">
        <f t="shared" si="4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5">
      <c r="A19" s="37">
        <v>18</v>
      </c>
      <c r="B19" s="37"/>
      <c r="C19" s="40"/>
      <c r="D19" s="51"/>
      <c r="E19" s="47"/>
      <c r="F19" s="48"/>
      <c r="G19" s="48"/>
      <c r="H19" s="48"/>
      <c r="I19" s="52"/>
      <c r="J19" s="44">
        <f t="shared" si="0"/>
        <v>0</v>
      </c>
      <c r="K19" s="43"/>
      <c r="L19" s="14"/>
      <c r="M19" s="14"/>
      <c r="N19" s="14"/>
      <c r="O19" s="42"/>
      <c r="P19" s="44">
        <f t="shared" si="1"/>
        <v>0</v>
      </c>
      <c r="Q19" s="62"/>
      <c r="R19" s="44">
        <f t="shared" si="2"/>
        <v>0</v>
      </c>
      <c r="S19" s="64">
        <f t="shared" si="3"/>
        <v>1</v>
      </c>
      <c r="T19" s="32" t="str">
        <f t="shared" si="4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3" customFormat="1" ht="30" customHeight="1" x14ac:dyDescent="0.25">
      <c r="A20" s="37">
        <v>19</v>
      </c>
      <c r="B20" s="37"/>
      <c r="C20" s="40"/>
      <c r="D20" s="53"/>
      <c r="E20" s="46"/>
      <c r="F20" s="46"/>
      <c r="G20" s="46"/>
      <c r="H20" s="46"/>
      <c r="I20" s="54"/>
      <c r="J20" s="44">
        <f t="shared" si="0"/>
        <v>0</v>
      </c>
      <c r="K20" s="43"/>
      <c r="L20" s="14"/>
      <c r="M20" s="14"/>
      <c r="N20" s="14"/>
      <c r="O20" s="42"/>
      <c r="P20" s="44">
        <f t="shared" si="1"/>
        <v>0</v>
      </c>
      <c r="Q20" s="62"/>
      <c r="R20" s="44">
        <f t="shared" si="2"/>
        <v>0</v>
      </c>
      <c r="S20" s="64">
        <f t="shared" si="3"/>
        <v>1</v>
      </c>
      <c r="T20" s="32" t="str">
        <f t="shared" si="4"/>
        <v>Ano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30" customHeight="1" x14ac:dyDescent="0.25">
      <c r="A21" s="37">
        <v>20</v>
      </c>
      <c r="B21" s="37"/>
      <c r="C21" s="40"/>
      <c r="D21" s="55"/>
      <c r="E21" s="14"/>
      <c r="F21" s="14"/>
      <c r="G21" s="14"/>
      <c r="H21" s="14"/>
      <c r="I21" s="56"/>
      <c r="J21" s="44">
        <f t="shared" si="0"/>
        <v>0</v>
      </c>
      <c r="K21" s="43"/>
      <c r="L21" s="14"/>
      <c r="M21" s="14"/>
      <c r="N21" s="14"/>
      <c r="O21" s="42"/>
      <c r="P21" s="44">
        <f t="shared" si="1"/>
        <v>0</v>
      </c>
      <c r="Q21" s="62"/>
      <c r="R21" s="44">
        <f t="shared" si="2"/>
        <v>0</v>
      </c>
      <c r="S21" s="64">
        <f t="shared" si="3"/>
        <v>1</v>
      </c>
      <c r="T21" s="32" t="str">
        <f t="shared" si="4"/>
        <v>Ano</v>
      </c>
    </row>
    <row r="22" spans="1:41" ht="30" customHeight="1" x14ac:dyDescent="0.25">
      <c r="A22" s="37">
        <v>21</v>
      </c>
      <c r="B22" s="37"/>
      <c r="C22" s="40"/>
      <c r="D22" s="55"/>
      <c r="E22" s="14"/>
      <c r="F22" s="14"/>
      <c r="G22" s="14"/>
      <c r="H22" s="14"/>
      <c r="I22" s="56"/>
      <c r="J22" s="44">
        <f t="shared" si="0"/>
        <v>0</v>
      </c>
      <c r="K22" s="43"/>
      <c r="L22" s="14"/>
      <c r="M22" s="14"/>
      <c r="N22" s="14"/>
      <c r="O22" s="42"/>
      <c r="P22" s="44">
        <f t="shared" si="1"/>
        <v>0</v>
      </c>
      <c r="Q22" s="62"/>
      <c r="R22" s="44">
        <f t="shared" si="2"/>
        <v>0</v>
      </c>
      <c r="S22" s="64">
        <f t="shared" si="3"/>
        <v>1</v>
      </c>
      <c r="T22" s="32" t="str">
        <f t="shared" si="4"/>
        <v>Ano</v>
      </c>
    </row>
    <row r="23" spans="1:41" ht="30" customHeight="1" thickBot="1" x14ac:dyDescent="0.3">
      <c r="A23" s="37">
        <v>22</v>
      </c>
      <c r="B23" s="38"/>
      <c r="C23" s="49"/>
      <c r="D23" s="57"/>
      <c r="E23" s="58"/>
      <c r="F23" s="58"/>
      <c r="G23" s="58"/>
      <c r="H23" s="58"/>
      <c r="I23" s="59"/>
      <c r="J23" s="45">
        <f t="shared" si="0"/>
        <v>0</v>
      </c>
      <c r="K23" s="60"/>
      <c r="L23" s="24"/>
      <c r="M23" s="24"/>
      <c r="N23" s="24"/>
      <c r="O23" s="61"/>
      <c r="P23" s="45">
        <f t="shared" si="1"/>
        <v>0</v>
      </c>
      <c r="Q23" s="63"/>
      <c r="R23" s="45">
        <f t="shared" si="2"/>
        <v>0</v>
      </c>
      <c r="S23" s="65">
        <f t="shared" si="3"/>
        <v>1</v>
      </c>
      <c r="T23" s="33" t="str">
        <f t="shared" si="4"/>
        <v>Ano</v>
      </c>
    </row>
    <row r="24" spans="1:41" ht="13.8" thickTop="1" x14ac:dyDescent="0.25"/>
  </sheetData>
  <autoFilter ref="A7:T23">
    <sortState ref="A8:T23">
      <sortCondition ref="A7:A23"/>
    </sortState>
  </autoFilter>
  <mergeCells count="15">
    <mergeCell ref="A1:T1"/>
    <mergeCell ref="A2:C5"/>
    <mergeCell ref="D2:I2"/>
    <mergeCell ref="J2:J6"/>
    <mergeCell ref="K2:Q2"/>
    <mergeCell ref="R2:R6"/>
    <mergeCell ref="S2:S3"/>
    <mergeCell ref="T2:T3"/>
    <mergeCell ref="D3:I3"/>
    <mergeCell ref="K3:Q3"/>
    <mergeCell ref="P4:P6"/>
    <mergeCell ref="S4:S6"/>
    <mergeCell ref="T4:T6"/>
    <mergeCell ref="D5:I5"/>
    <mergeCell ref="K5:O5"/>
  </mergeCells>
  <conditionalFormatting sqref="T8:T11 T13:T23">
    <cfRule type="cellIs" dxfId="63" priority="5" stopIfTrue="1" operator="equal">
      <formula>"Ne"</formula>
    </cfRule>
    <cfRule type="cellIs" dxfId="62" priority="6" stopIfTrue="1" operator="equal">
      <formula>"Ano"</formula>
    </cfRule>
  </conditionalFormatting>
  <conditionalFormatting sqref="T12">
    <cfRule type="cellIs" dxfId="61" priority="1" stopIfTrue="1" operator="equal">
      <formula>"Ne"</formula>
    </cfRule>
    <cfRule type="cellIs" dxfId="60" priority="2" stopIfTrue="1" operator="equal">
      <formula>"Ano"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tabSelected="1" zoomScale="70" zoomScaleNormal="70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2.3320312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thickTop="1" thickBot="1" x14ac:dyDescent="0.3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thickBot="1" x14ac:dyDescent="0.3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/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thickBot="1" x14ac:dyDescent="0.3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93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23" si="0">SUM(D8:I8)</f>
        <v>0</v>
      </c>
      <c r="K8" s="15"/>
      <c r="L8" s="14"/>
      <c r="M8" s="14"/>
      <c r="N8" s="14"/>
      <c r="O8" s="16"/>
      <c r="P8" s="19">
        <f t="shared" ref="P8:P23" si="1">J8+K8+L8+M8+N8+O8</f>
        <v>0</v>
      </c>
      <c r="Q8" s="14"/>
      <c r="R8" s="19">
        <f t="shared" ref="R8:R23" si="2">P8+Q8</f>
        <v>0</v>
      </c>
      <c r="S8" s="11">
        <f t="shared" ref="S8:S23" si="3">RANK(R8,$R$8:$R$23)</f>
        <v>1</v>
      </c>
      <c r="T8" s="32" t="str">
        <f t="shared" ref="T8:T23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5"/>
      <c r="L9" s="14"/>
      <c r="M9" s="14"/>
      <c r="N9" s="14"/>
      <c r="O9" s="16"/>
      <c r="P9" s="19">
        <f t="shared" si="1"/>
        <v>0</v>
      </c>
      <c r="Q9" s="14"/>
      <c r="R9" s="19">
        <f t="shared" si="2"/>
        <v>0</v>
      </c>
      <c r="S9" s="11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5"/>
      <c r="L10" s="14"/>
      <c r="M10" s="14"/>
      <c r="N10" s="14"/>
      <c r="O10" s="16"/>
      <c r="P10" s="19">
        <f t="shared" si="1"/>
        <v>0</v>
      </c>
      <c r="Q10" s="14"/>
      <c r="R10" s="19">
        <f t="shared" si="2"/>
        <v>0</v>
      </c>
      <c r="S10" s="11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5"/>
      <c r="L11" s="14"/>
      <c r="M11" s="14"/>
      <c r="N11" s="14"/>
      <c r="O11" s="16"/>
      <c r="P11" s="19">
        <f t="shared" si="1"/>
        <v>0</v>
      </c>
      <c r="Q11" s="14"/>
      <c r="R11" s="19">
        <f t="shared" si="2"/>
        <v>0</v>
      </c>
      <c r="S11" s="11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5"/>
      <c r="L12" s="14"/>
      <c r="M12" s="14"/>
      <c r="N12" s="14"/>
      <c r="O12" s="16"/>
      <c r="P12" s="19">
        <f t="shared" si="1"/>
        <v>0</v>
      </c>
      <c r="Q12" s="14"/>
      <c r="R12" s="19">
        <f t="shared" si="2"/>
        <v>0</v>
      </c>
      <c r="S12" s="11">
        <f t="shared" si="3"/>
        <v>1</v>
      </c>
      <c r="T12" s="32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5"/>
      <c r="L13" s="14"/>
      <c r="M13" s="14"/>
      <c r="N13" s="14"/>
      <c r="O13" s="16"/>
      <c r="P13" s="19">
        <f t="shared" si="1"/>
        <v>0</v>
      </c>
      <c r="Q13" s="14"/>
      <c r="R13" s="19">
        <f t="shared" si="2"/>
        <v>0</v>
      </c>
      <c r="S13" s="11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5"/>
      <c r="L14" s="14"/>
      <c r="M14" s="14"/>
      <c r="N14" s="14"/>
      <c r="O14" s="16"/>
      <c r="P14" s="19">
        <f t="shared" si="1"/>
        <v>0</v>
      </c>
      <c r="Q14" s="14"/>
      <c r="R14" s="19">
        <f t="shared" si="2"/>
        <v>0</v>
      </c>
      <c r="S14" s="11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5"/>
      <c r="L15" s="14"/>
      <c r="M15" s="14"/>
      <c r="N15" s="14"/>
      <c r="O15" s="16"/>
      <c r="P15" s="19">
        <f t="shared" si="1"/>
        <v>0</v>
      </c>
      <c r="Q15" s="14"/>
      <c r="R15" s="19">
        <f t="shared" si="2"/>
        <v>0</v>
      </c>
      <c r="S15" s="11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5"/>
      <c r="L16" s="14"/>
      <c r="M16" s="14"/>
      <c r="N16" s="14"/>
      <c r="O16" s="16"/>
      <c r="P16" s="19">
        <f t="shared" si="1"/>
        <v>0</v>
      </c>
      <c r="Q16" s="14"/>
      <c r="R16" s="19">
        <f t="shared" si="2"/>
        <v>0</v>
      </c>
      <c r="S16" s="11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si="0"/>
        <v>0</v>
      </c>
      <c r="K17" s="15"/>
      <c r="L17" s="14"/>
      <c r="M17" s="14"/>
      <c r="N17" s="14"/>
      <c r="O17" s="16"/>
      <c r="P17" s="19">
        <f t="shared" si="1"/>
        <v>0</v>
      </c>
      <c r="Q17" s="14"/>
      <c r="R17" s="19">
        <f t="shared" si="2"/>
        <v>0</v>
      </c>
      <c r="S17" s="11">
        <f t="shared" si="3"/>
        <v>1</v>
      </c>
      <c r="T17" s="32" t="str">
        <f t="shared" si="4"/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0"/>
        <v>0</v>
      </c>
      <c r="K18" s="15"/>
      <c r="L18" s="14"/>
      <c r="M18" s="14"/>
      <c r="N18" s="14"/>
      <c r="O18" s="16"/>
      <c r="P18" s="19">
        <f t="shared" si="1"/>
        <v>0</v>
      </c>
      <c r="Q18" s="14"/>
      <c r="R18" s="19">
        <f t="shared" si="2"/>
        <v>0</v>
      </c>
      <c r="S18" s="11">
        <f t="shared" si="3"/>
        <v>1</v>
      </c>
      <c r="T18" s="32" t="str">
        <f t="shared" si="4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0"/>
        <v>0</v>
      </c>
      <c r="K19" s="15"/>
      <c r="L19" s="14"/>
      <c r="M19" s="14"/>
      <c r="N19" s="14"/>
      <c r="O19" s="16"/>
      <c r="P19" s="19">
        <f t="shared" si="1"/>
        <v>0</v>
      </c>
      <c r="Q19" s="14"/>
      <c r="R19" s="19">
        <f t="shared" si="2"/>
        <v>0</v>
      </c>
      <c r="S19" s="11">
        <f t="shared" si="3"/>
        <v>1</v>
      </c>
      <c r="T19" s="32" t="str">
        <f t="shared" si="4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4" customFormat="1" ht="30" customHeight="1" thickBot="1" x14ac:dyDescent="0.3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0"/>
        <v>0</v>
      </c>
      <c r="K20" s="15"/>
      <c r="L20" s="14"/>
      <c r="M20" s="14"/>
      <c r="N20" s="14"/>
      <c r="O20" s="16"/>
      <c r="P20" s="19">
        <f t="shared" si="1"/>
        <v>0</v>
      </c>
      <c r="Q20" s="14"/>
      <c r="R20" s="19">
        <f t="shared" si="2"/>
        <v>0</v>
      </c>
      <c r="S20" s="11">
        <f t="shared" si="3"/>
        <v>1</v>
      </c>
      <c r="T20" s="32" t="str">
        <f t="shared" si="4"/>
        <v>Ano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30" customHeight="1" thickBot="1" x14ac:dyDescent="0.3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0"/>
        <v>0</v>
      </c>
      <c r="K21" s="15"/>
      <c r="L21" s="14"/>
      <c r="M21" s="14"/>
      <c r="N21" s="14"/>
      <c r="O21" s="16"/>
      <c r="P21" s="19">
        <f t="shared" si="1"/>
        <v>0</v>
      </c>
      <c r="Q21" s="14"/>
      <c r="R21" s="19">
        <f t="shared" si="2"/>
        <v>0</v>
      </c>
      <c r="S21" s="11">
        <f t="shared" si="3"/>
        <v>1</v>
      </c>
      <c r="T21" s="32" t="str">
        <f t="shared" si="4"/>
        <v>Ano</v>
      </c>
    </row>
    <row r="22" spans="1:41" ht="30" customHeight="1" thickBot="1" x14ac:dyDescent="0.3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0"/>
        <v>0</v>
      </c>
      <c r="K22" s="15"/>
      <c r="L22" s="14"/>
      <c r="M22" s="14"/>
      <c r="N22" s="14"/>
      <c r="O22" s="16"/>
      <c r="P22" s="19">
        <f t="shared" si="1"/>
        <v>0</v>
      </c>
      <c r="Q22" s="14"/>
      <c r="R22" s="19">
        <f t="shared" si="2"/>
        <v>0</v>
      </c>
      <c r="S22" s="11">
        <f t="shared" si="3"/>
        <v>1</v>
      </c>
      <c r="T22" s="32" t="str">
        <f t="shared" si="4"/>
        <v>Ano</v>
      </c>
    </row>
    <row r="23" spans="1:41" ht="30" customHeight="1" thickBot="1" x14ac:dyDescent="0.3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0"/>
        <v>0</v>
      </c>
      <c r="K23" s="23"/>
      <c r="L23" s="24"/>
      <c r="M23" s="24"/>
      <c r="N23" s="24"/>
      <c r="O23" s="25"/>
      <c r="P23" s="26">
        <f t="shared" si="1"/>
        <v>0</v>
      </c>
      <c r="Q23" s="24"/>
      <c r="R23" s="26">
        <f t="shared" si="2"/>
        <v>0</v>
      </c>
      <c r="S23" s="31">
        <f t="shared" si="3"/>
        <v>1</v>
      </c>
      <c r="T23" s="33" t="str">
        <f t="shared" si="4"/>
        <v>Ano</v>
      </c>
    </row>
    <row r="24" spans="1:41" ht="13.8" thickTop="1" x14ac:dyDescent="0.25"/>
  </sheetData>
  <autoFilter ref="A7:T7">
    <sortState ref="A8:T29">
      <sortCondition ref="A7"/>
    </sortState>
  </autoFilter>
  <mergeCells count="15">
    <mergeCell ref="A2:C5"/>
    <mergeCell ref="A1:T1"/>
    <mergeCell ref="S2:S3"/>
    <mergeCell ref="T2:T3"/>
    <mergeCell ref="S4:S6"/>
    <mergeCell ref="T4:T6"/>
    <mergeCell ref="R2:R6"/>
    <mergeCell ref="D2:I2"/>
    <mergeCell ref="J2:J6"/>
    <mergeCell ref="K2:Q2"/>
    <mergeCell ref="D3:I3"/>
    <mergeCell ref="K3:Q3"/>
    <mergeCell ref="P4:P6"/>
    <mergeCell ref="D5:I5"/>
    <mergeCell ref="K5:O5"/>
  </mergeCells>
  <conditionalFormatting sqref="T8:T23">
    <cfRule type="cellIs" dxfId="59" priority="3" stopIfTrue="1" operator="equal">
      <formula>"Ne"</formula>
    </cfRule>
    <cfRule type="cellIs" dxfId="58" priority="4" stopIfTrue="1" operator="equal">
      <formula>"Ano"</formula>
    </cfRule>
  </conditionalFormatting>
  <pageMargins left="0.25" right="0.25" top="0.75" bottom="0.75" header="0.3" footer="0.3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topLeftCell="A12" zoomScale="70" zoomScaleNormal="70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0.8867187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thickTop="1" thickBot="1" x14ac:dyDescent="0.3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thickBot="1" x14ac:dyDescent="0.3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 t="s">
        <v>19</v>
      </c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thickBot="1" x14ac:dyDescent="0.3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93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5"/>
      <c r="L8" s="14"/>
      <c r="M8" s="14"/>
      <c r="N8" s="14"/>
      <c r="O8" s="14"/>
      <c r="P8" s="19">
        <f t="shared" ref="P8:P16" si="1">J8+K8+L8+M8+N8+O8</f>
        <v>0</v>
      </c>
      <c r="Q8" s="14"/>
      <c r="R8" s="19">
        <f t="shared" ref="R8:R16" si="2">P8+Q8</f>
        <v>0</v>
      </c>
      <c r="S8" s="13">
        <f t="shared" ref="S8:S23" si="3">RANK(R8,$R$8:$R$23)</f>
        <v>1</v>
      </c>
      <c r="T8" s="32" t="str">
        <f t="shared" ref="T8:T16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5"/>
      <c r="L9" s="14"/>
      <c r="M9" s="14"/>
      <c r="N9" s="14"/>
      <c r="O9" s="14"/>
      <c r="P9" s="19">
        <f t="shared" si="1"/>
        <v>0</v>
      </c>
      <c r="Q9" s="14"/>
      <c r="R9" s="19">
        <f t="shared" si="2"/>
        <v>0</v>
      </c>
      <c r="S9" s="13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5"/>
      <c r="L10" s="14"/>
      <c r="M10" s="14"/>
      <c r="N10" s="14"/>
      <c r="O10" s="14"/>
      <c r="P10" s="19">
        <f t="shared" si="1"/>
        <v>0</v>
      </c>
      <c r="Q10" s="14"/>
      <c r="R10" s="19">
        <f t="shared" si="2"/>
        <v>0</v>
      </c>
      <c r="S10" s="13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5"/>
      <c r="L11" s="14"/>
      <c r="M11" s="14"/>
      <c r="N11" s="14"/>
      <c r="O11" s="14"/>
      <c r="P11" s="19">
        <f t="shared" si="1"/>
        <v>0</v>
      </c>
      <c r="Q11" s="14"/>
      <c r="R11" s="19">
        <f t="shared" si="2"/>
        <v>0</v>
      </c>
      <c r="S11" s="13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5"/>
      <c r="L12" s="14"/>
      <c r="M12" s="14"/>
      <c r="N12" s="14"/>
      <c r="O12" s="14"/>
      <c r="P12" s="19">
        <f t="shared" si="1"/>
        <v>0</v>
      </c>
      <c r="Q12" s="14"/>
      <c r="R12" s="19">
        <f t="shared" si="2"/>
        <v>0</v>
      </c>
      <c r="S12" s="13">
        <f t="shared" si="3"/>
        <v>1</v>
      </c>
      <c r="T12" s="32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5"/>
      <c r="L13" s="14"/>
      <c r="M13" s="14"/>
      <c r="N13" s="14"/>
      <c r="O13" s="14"/>
      <c r="P13" s="19">
        <f t="shared" si="1"/>
        <v>0</v>
      </c>
      <c r="Q13" s="14"/>
      <c r="R13" s="19">
        <f t="shared" si="2"/>
        <v>0</v>
      </c>
      <c r="S13" s="13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5"/>
      <c r="L14" s="14"/>
      <c r="M14" s="14"/>
      <c r="N14" s="14"/>
      <c r="O14" s="14"/>
      <c r="P14" s="19">
        <f t="shared" si="1"/>
        <v>0</v>
      </c>
      <c r="Q14" s="14"/>
      <c r="R14" s="19">
        <f t="shared" si="2"/>
        <v>0</v>
      </c>
      <c r="S14" s="13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5"/>
      <c r="L15" s="14"/>
      <c r="M15" s="14"/>
      <c r="N15" s="14"/>
      <c r="O15" s="14"/>
      <c r="P15" s="19">
        <f t="shared" si="1"/>
        <v>0</v>
      </c>
      <c r="Q15" s="14"/>
      <c r="R15" s="19">
        <f t="shared" si="2"/>
        <v>0</v>
      </c>
      <c r="S15" s="13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5"/>
      <c r="L16" s="14"/>
      <c r="M16" s="14"/>
      <c r="N16" s="14"/>
      <c r="O16" s="14"/>
      <c r="P16" s="19">
        <f t="shared" si="1"/>
        <v>0</v>
      </c>
      <c r="Q16" s="14"/>
      <c r="R16" s="19">
        <f t="shared" si="2"/>
        <v>0</v>
      </c>
      <c r="S16" s="13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5"/>
      <c r="L17" s="14"/>
      <c r="M17" s="14"/>
      <c r="N17" s="14"/>
      <c r="O17" s="14"/>
      <c r="P17" s="19">
        <f t="shared" ref="P17:P19" si="6">J17+K17+L17+M17+N17+O17</f>
        <v>0</v>
      </c>
      <c r="Q17" s="14"/>
      <c r="R17" s="19">
        <f t="shared" ref="R17:R23" si="7">P17+Q17</f>
        <v>0</v>
      </c>
      <c r="S17" s="13">
        <f t="shared" si="3"/>
        <v>1</v>
      </c>
      <c r="T17" s="32" t="str">
        <f t="shared" ref="T17:T23" si="8">IF(S17&gt;$T$2,"Nie","Ano")</f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5"/>
        <v>0</v>
      </c>
      <c r="K18" s="15"/>
      <c r="L18" s="14"/>
      <c r="M18" s="14"/>
      <c r="N18" s="14"/>
      <c r="O18" s="14"/>
      <c r="P18" s="19">
        <f t="shared" si="6"/>
        <v>0</v>
      </c>
      <c r="Q18" s="14"/>
      <c r="R18" s="19">
        <f t="shared" si="7"/>
        <v>0</v>
      </c>
      <c r="S18" s="13">
        <f t="shared" si="3"/>
        <v>1</v>
      </c>
      <c r="T18" s="32" t="str">
        <f t="shared" si="8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5"/>
        <v>0</v>
      </c>
      <c r="K19" s="15"/>
      <c r="L19" s="14"/>
      <c r="M19" s="14"/>
      <c r="N19" s="14"/>
      <c r="O19" s="14"/>
      <c r="P19" s="19">
        <f t="shared" si="6"/>
        <v>0</v>
      </c>
      <c r="Q19" s="14"/>
      <c r="R19" s="19">
        <f t="shared" si="7"/>
        <v>0</v>
      </c>
      <c r="S19" s="13">
        <f t="shared" si="3"/>
        <v>1</v>
      </c>
      <c r="T19" s="32" t="str">
        <f t="shared" si="8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3" customFormat="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5"/>
        <v>0</v>
      </c>
      <c r="K20" s="15"/>
      <c r="L20" s="14"/>
      <c r="M20" s="14"/>
      <c r="N20" s="14"/>
      <c r="O20" s="14"/>
      <c r="P20" s="19">
        <f>J20+K20+L20+M20+N20+O20</f>
        <v>0</v>
      </c>
      <c r="Q20" s="14"/>
      <c r="R20" s="19">
        <f t="shared" si="7"/>
        <v>0</v>
      </c>
      <c r="S20" s="13">
        <f t="shared" si="3"/>
        <v>1</v>
      </c>
      <c r="T20" s="32" t="str">
        <f t="shared" si="8"/>
        <v>Ano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5"/>
        <v>0</v>
      </c>
      <c r="K21" s="15"/>
      <c r="L21" s="14"/>
      <c r="M21" s="14"/>
      <c r="N21" s="14"/>
      <c r="O21" s="14"/>
      <c r="P21" s="19">
        <f>J21+K21+L21+M21+N21+O21</f>
        <v>0</v>
      </c>
      <c r="Q21" s="14"/>
      <c r="R21" s="19">
        <f t="shared" si="7"/>
        <v>0</v>
      </c>
      <c r="S21" s="13">
        <f t="shared" si="3"/>
        <v>1</v>
      </c>
      <c r="T21" s="32" t="str">
        <f t="shared" si="8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5"/>
        <v>0</v>
      </c>
      <c r="K22" s="15"/>
      <c r="L22" s="14"/>
      <c r="M22" s="14"/>
      <c r="N22" s="14"/>
      <c r="O22" s="14"/>
      <c r="P22" s="19">
        <f>J22+K22+L22+M22+N22+O22</f>
        <v>0</v>
      </c>
      <c r="Q22" s="14"/>
      <c r="R22" s="19">
        <f t="shared" si="7"/>
        <v>0</v>
      </c>
      <c r="S22" s="13">
        <f t="shared" si="3"/>
        <v>1</v>
      </c>
      <c r="T22" s="32" t="str">
        <f t="shared" si="8"/>
        <v>Ano</v>
      </c>
    </row>
    <row r="23" spans="1:41" ht="30" customHeight="1" thickBot="1" x14ac:dyDescent="0.3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5"/>
        <v>0</v>
      </c>
      <c r="K23" s="23"/>
      <c r="L23" s="24"/>
      <c r="M23" s="24"/>
      <c r="N23" s="24"/>
      <c r="O23" s="24"/>
      <c r="P23" s="26">
        <f>J23+K23+L23+M23+N23+O23</f>
        <v>0</v>
      </c>
      <c r="Q23" s="24"/>
      <c r="R23" s="26">
        <f t="shared" si="7"/>
        <v>0</v>
      </c>
      <c r="S23" s="27">
        <f t="shared" si="3"/>
        <v>1</v>
      </c>
      <c r="T23" s="33" t="str">
        <f t="shared" si="8"/>
        <v>Ano</v>
      </c>
    </row>
    <row r="24" spans="1:41" ht="13.8" thickTop="1" x14ac:dyDescent="0.25"/>
  </sheetData>
  <mergeCells count="15">
    <mergeCell ref="A1:T1"/>
    <mergeCell ref="A2:C5"/>
    <mergeCell ref="D2:I2"/>
    <mergeCell ref="J2:J6"/>
    <mergeCell ref="K2:Q2"/>
    <mergeCell ref="R2:R6"/>
    <mergeCell ref="S2:S3"/>
    <mergeCell ref="T2:T3"/>
    <mergeCell ref="D3:I3"/>
    <mergeCell ref="K3:Q3"/>
    <mergeCell ref="P4:P6"/>
    <mergeCell ref="S4:S6"/>
    <mergeCell ref="T4:T6"/>
    <mergeCell ref="D5:I5"/>
    <mergeCell ref="K5:O5"/>
  </mergeCells>
  <conditionalFormatting sqref="T8:T11 T13:T23">
    <cfRule type="cellIs" dxfId="57" priority="7" stopIfTrue="1" operator="equal">
      <formula>"Ne"</formula>
    </cfRule>
    <cfRule type="cellIs" dxfId="56" priority="8" stopIfTrue="1" operator="equal">
      <formula>"Ano"</formula>
    </cfRule>
  </conditionalFormatting>
  <conditionalFormatting sqref="T12">
    <cfRule type="cellIs" dxfId="55" priority="3" stopIfTrue="1" operator="equal">
      <formula>"Ne"</formula>
    </cfRule>
    <cfRule type="cellIs" dxfId="54" priority="4" stopIfTrue="1" operator="equal">
      <formula>"Ano"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0.8867187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x14ac:dyDescent="0.25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x14ac:dyDescent="0.25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 t="s">
        <v>19</v>
      </c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x14ac:dyDescent="0.25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93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5"/>
      <c r="L8" s="14"/>
      <c r="M8" s="14"/>
      <c r="N8" s="14"/>
      <c r="O8" s="142"/>
      <c r="P8" s="19">
        <f t="shared" ref="P8:P19" si="1">J8+K8+L8+M8+N8+O8</f>
        <v>0</v>
      </c>
      <c r="Q8" s="14"/>
      <c r="R8" s="19">
        <f t="shared" ref="R8:R23" si="2">P8+Q8</f>
        <v>0</v>
      </c>
      <c r="S8" s="13">
        <f t="shared" ref="S8:S23" si="3">RANK(R8,$R$8:$R$23)</f>
        <v>1</v>
      </c>
      <c r="T8" s="32" t="str">
        <f t="shared" ref="T8:T23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5"/>
      <c r="L9" s="14"/>
      <c r="M9" s="14"/>
      <c r="N9" s="14"/>
      <c r="O9" s="142"/>
      <c r="P9" s="19">
        <f t="shared" si="1"/>
        <v>0</v>
      </c>
      <c r="Q9" s="14"/>
      <c r="R9" s="19">
        <f t="shared" si="2"/>
        <v>0</v>
      </c>
      <c r="S9" s="13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5"/>
      <c r="L10" s="14"/>
      <c r="M10" s="14"/>
      <c r="N10" s="14"/>
      <c r="O10" s="142"/>
      <c r="P10" s="19">
        <f t="shared" si="1"/>
        <v>0</v>
      </c>
      <c r="Q10" s="14"/>
      <c r="R10" s="19">
        <f t="shared" si="2"/>
        <v>0</v>
      </c>
      <c r="S10" s="13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5"/>
      <c r="L11" s="14"/>
      <c r="M11" s="14"/>
      <c r="N11" s="14"/>
      <c r="O11" s="142"/>
      <c r="P11" s="19">
        <f t="shared" si="1"/>
        <v>0</v>
      </c>
      <c r="Q11" s="14"/>
      <c r="R11" s="19">
        <f t="shared" si="2"/>
        <v>0</v>
      </c>
      <c r="S11" s="13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5"/>
      <c r="L12" s="14"/>
      <c r="M12" s="14"/>
      <c r="N12" s="14"/>
      <c r="O12" s="142"/>
      <c r="P12" s="19">
        <f t="shared" si="1"/>
        <v>0</v>
      </c>
      <c r="Q12" s="14"/>
      <c r="R12" s="19">
        <f t="shared" si="2"/>
        <v>0</v>
      </c>
      <c r="S12" s="13">
        <f t="shared" si="3"/>
        <v>1</v>
      </c>
      <c r="T12" s="32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5"/>
      <c r="L13" s="14"/>
      <c r="M13" s="14"/>
      <c r="N13" s="14"/>
      <c r="O13" s="142"/>
      <c r="P13" s="19">
        <f t="shared" si="1"/>
        <v>0</v>
      </c>
      <c r="Q13" s="14"/>
      <c r="R13" s="19">
        <f t="shared" si="2"/>
        <v>0</v>
      </c>
      <c r="S13" s="13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5"/>
      <c r="L14" s="14"/>
      <c r="M14" s="14"/>
      <c r="N14" s="14"/>
      <c r="O14" s="142"/>
      <c r="P14" s="19">
        <f t="shared" si="1"/>
        <v>0</v>
      </c>
      <c r="Q14" s="14"/>
      <c r="R14" s="19">
        <f t="shared" si="2"/>
        <v>0</v>
      </c>
      <c r="S14" s="13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5"/>
      <c r="L15" s="14"/>
      <c r="M15" s="14"/>
      <c r="N15" s="14"/>
      <c r="O15" s="142"/>
      <c r="P15" s="19">
        <f t="shared" si="1"/>
        <v>0</v>
      </c>
      <c r="Q15" s="14"/>
      <c r="R15" s="19">
        <f t="shared" si="2"/>
        <v>0</v>
      </c>
      <c r="S15" s="13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5"/>
      <c r="L16" s="14"/>
      <c r="M16" s="14"/>
      <c r="N16" s="14"/>
      <c r="O16" s="142"/>
      <c r="P16" s="19">
        <f t="shared" si="1"/>
        <v>0</v>
      </c>
      <c r="Q16" s="14"/>
      <c r="R16" s="19">
        <f t="shared" si="2"/>
        <v>0</v>
      </c>
      <c r="S16" s="13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5"/>
      <c r="L17" s="14"/>
      <c r="M17" s="14"/>
      <c r="N17" s="14"/>
      <c r="O17" s="142"/>
      <c r="P17" s="19">
        <f t="shared" si="1"/>
        <v>0</v>
      </c>
      <c r="Q17" s="14"/>
      <c r="R17" s="19">
        <f t="shared" si="2"/>
        <v>0</v>
      </c>
      <c r="S17" s="13">
        <f t="shared" si="3"/>
        <v>1</v>
      </c>
      <c r="T17" s="32" t="str">
        <f t="shared" si="4"/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5"/>
        <v>0</v>
      </c>
      <c r="K18" s="15"/>
      <c r="L18" s="14"/>
      <c r="M18" s="14"/>
      <c r="N18" s="14"/>
      <c r="O18" s="142"/>
      <c r="P18" s="19">
        <f t="shared" si="1"/>
        <v>0</v>
      </c>
      <c r="Q18" s="14"/>
      <c r="R18" s="19">
        <f t="shared" si="2"/>
        <v>0</v>
      </c>
      <c r="S18" s="13">
        <f t="shared" si="3"/>
        <v>1</v>
      </c>
      <c r="T18" s="32" t="str">
        <f t="shared" si="4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5"/>
        <v>0</v>
      </c>
      <c r="K19" s="15"/>
      <c r="L19" s="14"/>
      <c r="M19" s="14"/>
      <c r="N19" s="14"/>
      <c r="O19" s="14"/>
      <c r="P19" s="19">
        <f t="shared" si="1"/>
        <v>0</v>
      </c>
      <c r="Q19" s="14"/>
      <c r="R19" s="19">
        <f t="shared" si="2"/>
        <v>0</v>
      </c>
      <c r="S19" s="13">
        <f t="shared" si="3"/>
        <v>1</v>
      </c>
      <c r="T19" s="32" t="str">
        <f t="shared" si="4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3" customFormat="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5"/>
        <v>0</v>
      </c>
      <c r="K20" s="15"/>
      <c r="L20" s="14"/>
      <c r="M20" s="14"/>
      <c r="N20" s="14"/>
      <c r="O20" s="14"/>
      <c r="P20" s="19">
        <f>J20+K20+L20+M20+N20+O20</f>
        <v>0</v>
      </c>
      <c r="Q20" s="14"/>
      <c r="R20" s="19">
        <f t="shared" si="2"/>
        <v>0</v>
      </c>
      <c r="S20" s="13">
        <f t="shared" si="3"/>
        <v>1</v>
      </c>
      <c r="T20" s="32" t="str">
        <f t="shared" si="4"/>
        <v>Ano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5"/>
        <v>0</v>
      </c>
      <c r="K21" s="15"/>
      <c r="L21" s="14"/>
      <c r="M21" s="14"/>
      <c r="N21" s="14"/>
      <c r="O21" s="14"/>
      <c r="P21" s="19">
        <f>J21+K21+L21+M21+N21+O21</f>
        <v>0</v>
      </c>
      <c r="Q21" s="14"/>
      <c r="R21" s="19">
        <f t="shared" si="2"/>
        <v>0</v>
      </c>
      <c r="S21" s="13">
        <f t="shared" si="3"/>
        <v>1</v>
      </c>
      <c r="T21" s="32" t="str">
        <f t="shared" si="4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5"/>
        <v>0</v>
      </c>
      <c r="K22" s="15"/>
      <c r="L22" s="14"/>
      <c r="M22" s="14"/>
      <c r="N22" s="14"/>
      <c r="O22" s="14"/>
      <c r="P22" s="19">
        <f>J22+K22+L22+M22+N22+O22</f>
        <v>0</v>
      </c>
      <c r="Q22" s="14"/>
      <c r="R22" s="19">
        <f t="shared" si="2"/>
        <v>0</v>
      </c>
      <c r="S22" s="13">
        <f t="shared" si="3"/>
        <v>1</v>
      </c>
      <c r="T22" s="32" t="str">
        <f t="shared" si="4"/>
        <v>Ano</v>
      </c>
    </row>
    <row r="23" spans="1:41" ht="30" customHeight="1" x14ac:dyDescent="0.25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5"/>
        <v>0</v>
      </c>
      <c r="K23" s="23"/>
      <c r="L23" s="24"/>
      <c r="M23" s="24"/>
      <c r="N23" s="24"/>
      <c r="O23" s="24"/>
      <c r="P23" s="26">
        <f>J23+K23+L23+M23+N23+O23</f>
        <v>0</v>
      </c>
      <c r="Q23" s="24"/>
      <c r="R23" s="26">
        <f t="shared" si="2"/>
        <v>0</v>
      </c>
      <c r="S23" s="27">
        <f t="shared" si="3"/>
        <v>1</v>
      </c>
      <c r="T23" s="33" t="str">
        <f t="shared" si="4"/>
        <v>Ano</v>
      </c>
    </row>
  </sheetData>
  <mergeCells count="15">
    <mergeCell ref="A1:T1"/>
    <mergeCell ref="A2:C5"/>
    <mergeCell ref="D2:I2"/>
    <mergeCell ref="J2:J6"/>
    <mergeCell ref="K2:Q2"/>
    <mergeCell ref="R2:R6"/>
    <mergeCell ref="S2:S3"/>
    <mergeCell ref="T2:T3"/>
    <mergeCell ref="D3:I3"/>
    <mergeCell ref="K3:Q3"/>
    <mergeCell ref="P4:P6"/>
    <mergeCell ref="S4:S6"/>
    <mergeCell ref="T4:T6"/>
    <mergeCell ref="D5:I5"/>
    <mergeCell ref="K5:O5"/>
  </mergeCells>
  <conditionalFormatting sqref="T8:T11 T13:T23">
    <cfRule type="cellIs" dxfId="53" priority="5" stopIfTrue="1" operator="equal">
      <formula>"Ne"</formula>
    </cfRule>
    <cfRule type="cellIs" dxfId="52" priority="6" stopIfTrue="1" operator="equal">
      <formula>"Ano"</formula>
    </cfRule>
  </conditionalFormatting>
  <conditionalFormatting sqref="T12">
    <cfRule type="cellIs" dxfId="51" priority="1" stopIfTrue="1" operator="equal">
      <formula>"Ne"</formula>
    </cfRule>
    <cfRule type="cellIs" dxfId="50" priority="2" stopIfTrue="1" operator="equal">
      <formula>"Ano"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topLeftCell="D9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0.8867187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x14ac:dyDescent="0.25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x14ac:dyDescent="0.25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 t="s">
        <v>19</v>
      </c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x14ac:dyDescent="0.25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93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5"/>
      <c r="L8" s="14"/>
      <c r="M8" s="14"/>
      <c r="N8" s="14"/>
      <c r="O8" s="14"/>
      <c r="P8" s="19">
        <f t="shared" ref="P8:P19" si="1">J8+K8+L8+M8+N8+O8</f>
        <v>0</v>
      </c>
      <c r="Q8" s="14"/>
      <c r="R8" s="19">
        <f t="shared" ref="R8:R23" si="2">P8+Q8</f>
        <v>0</v>
      </c>
      <c r="S8" s="13">
        <f t="shared" ref="S8:S23" si="3">RANK(R8,$R$8:$R$23)</f>
        <v>1</v>
      </c>
      <c r="T8" s="32" t="str">
        <f t="shared" ref="T8:T23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5"/>
      <c r="L9" s="14"/>
      <c r="M9" s="14"/>
      <c r="N9" s="14"/>
      <c r="O9" s="14"/>
      <c r="P9" s="19">
        <f t="shared" si="1"/>
        <v>0</v>
      </c>
      <c r="Q9" s="14"/>
      <c r="R9" s="19">
        <f t="shared" si="2"/>
        <v>0</v>
      </c>
      <c r="S9" s="13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5"/>
      <c r="L10" s="14"/>
      <c r="M10" s="14"/>
      <c r="N10" s="14"/>
      <c r="O10" s="14"/>
      <c r="P10" s="19">
        <f t="shared" si="1"/>
        <v>0</v>
      </c>
      <c r="Q10" s="14"/>
      <c r="R10" s="19">
        <f t="shared" si="2"/>
        <v>0</v>
      </c>
      <c r="S10" s="13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5"/>
      <c r="L11" s="14"/>
      <c r="M11" s="14"/>
      <c r="N11" s="14"/>
      <c r="O11" s="14"/>
      <c r="P11" s="19">
        <f t="shared" si="1"/>
        <v>0</v>
      </c>
      <c r="Q11" s="14"/>
      <c r="R11" s="19">
        <f t="shared" si="2"/>
        <v>0</v>
      </c>
      <c r="S11" s="13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5"/>
      <c r="L12" s="14"/>
      <c r="M12" s="14"/>
      <c r="N12" s="14"/>
      <c r="O12" s="14"/>
      <c r="P12" s="19">
        <f t="shared" si="1"/>
        <v>0</v>
      </c>
      <c r="Q12" s="14"/>
      <c r="R12" s="19">
        <f t="shared" si="2"/>
        <v>0</v>
      </c>
      <c r="S12" s="13">
        <f t="shared" si="3"/>
        <v>1</v>
      </c>
      <c r="T12" s="32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5"/>
      <c r="L13" s="14"/>
      <c r="M13" s="14"/>
      <c r="N13" s="14"/>
      <c r="O13" s="14"/>
      <c r="P13" s="19">
        <f t="shared" si="1"/>
        <v>0</v>
      </c>
      <c r="Q13" s="14"/>
      <c r="R13" s="19">
        <f t="shared" si="2"/>
        <v>0</v>
      </c>
      <c r="S13" s="13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5"/>
      <c r="L14" s="14"/>
      <c r="M14" s="14"/>
      <c r="N14" s="14"/>
      <c r="O14" s="14"/>
      <c r="P14" s="19">
        <f t="shared" si="1"/>
        <v>0</v>
      </c>
      <c r="Q14" s="14"/>
      <c r="R14" s="19">
        <f t="shared" si="2"/>
        <v>0</v>
      </c>
      <c r="S14" s="13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5"/>
      <c r="L15" s="14"/>
      <c r="M15" s="14"/>
      <c r="N15" s="14"/>
      <c r="O15" s="14"/>
      <c r="P15" s="19">
        <f t="shared" si="1"/>
        <v>0</v>
      </c>
      <c r="Q15" s="14"/>
      <c r="R15" s="19">
        <f t="shared" si="2"/>
        <v>0</v>
      </c>
      <c r="S15" s="13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5"/>
      <c r="L16" s="14"/>
      <c r="M16" s="14"/>
      <c r="N16" s="14"/>
      <c r="O16" s="14"/>
      <c r="P16" s="19">
        <f t="shared" si="1"/>
        <v>0</v>
      </c>
      <c r="Q16" s="14"/>
      <c r="R16" s="19">
        <f t="shared" si="2"/>
        <v>0</v>
      </c>
      <c r="S16" s="13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5"/>
      <c r="L17" s="14"/>
      <c r="M17" s="14"/>
      <c r="N17" s="14"/>
      <c r="O17" s="14"/>
      <c r="P17" s="19">
        <f t="shared" si="1"/>
        <v>0</v>
      </c>
      <c r="Q17" s="14"/>
      <c r="R17" s="19">
        <f t="shared" si="2"/>
        <v>0</v>
      </c>
      <c r="S17" s="13">
        <f t="shared" si="3"/>
        <v>1</v>
      </c>
      <c r="T17" s="32" t="str">
        <f t="shared" si="4"/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5"/>
        <v>0</v>
      </c>
      <c r="K18" s="15"/>
      <c r="L18" s="14"/>
      <c r="M18" s="14"/>
      <c r="N18" s="14"/>
      <c r="O18" s="14"/>
      <c r="P18" s="19">
        <f t="shared" si="1"/>
        <v>0</v>
      </c>
      <c r="Q18" s="14"/>
      <c r="R18" s="19">
        <f t="shared" si="2"/>
        <v>0</v>
      </c>
      <c r="S18" s="13">
        <f t="shared" si="3"/>
        <v>1</v>
      </c>
      <c r="T18" s="32" t="str">
        <f t="shared" si="4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5"/>
        <v>0</v>
      </c>
      <c r="K19" s="15"/>
      <c r="L19" s="14"/>
      <c r="M19" s="14"/>
      <c r="N19" s="14"/>
      <c r="O19" s="14"/>
      <c r="P19" s="19">
        <f t="shared" si="1"/>
        <v>0</v>
      </c>
      <c r="Q19" s="14"/>
      <c r="R19" s="19">
        <f t="shared" si="2"/>
        <v>0</v>
      </c>
      <c r="S19" s="13">
        <f t="shared" si="3"/>
        <v>1</v>
      </c>
      <c r="T19" s="32" t="str">
        <f t="shared" si="4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3" customFormat="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5"/>
        <v>0</v>
      </c>
      <c r="K20" s="15"/>
      <c r="L20" s="14"/>
      <c r="M20" s="14"/>
      <c r="N20" s="14"/>
      <c r="O20" s="14"/>
      <c r="P20" s="19">
        <f>J20+K20+L20+M20+N20+O20</f>
        <v>0</v>
      </c>
      <c r="Q20" s="14"/>
      <c r="R20" s="19">
        <f t="shared" si="2"/>
        <v>0</v>
      </c>
      <c r="S20" s="13">
        <f t="shared" si="3"/>
        <v>1</v>
      </c>
      <c r="T20" s="32" t="str">
        <f t="shared" si="4"/>
        <v>Ano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5"/>
        <v>0</v>
      </c>
      <c r="K21" s="15"/>
      <c r="L21" s="14"/>
      <c r="M21" s="14"/>
      <c r="N21" s="14"/>
      <c r="O21" s="14"/>
      <c r="P21" s="19">
        <f>J21+K21+L21+M21+N21+O21</f>
        <v>0</v>
      </c>
      <c r="Q21" s="14"/>
      <c r="R21" s="19">
        <f t="shared" si="2"/>
        <v>0</v>
      </c>
      <c r="S21" s="13">
        <f t="shared" si="3"/>
        <v>1</v>
      </c>
      <c r="T21" s="32" t="str">
        <f t="shared" si="4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5"/>
        <v>0</v>
      </c>
      <c r="K22" s="15"/>
      <c r="L22" s="14"/>
      <c r="M22" s="14"/>
      <c r="N22" s="14"/>
      <c r="O22" s="14"/>
      <c r="P22" s="19">
        <f>J22+K22+L22+M22+N22+O22</f>
        <v>0</v>
      </c>
      <c r="Q22" s="14"/>
      <c r="R22" s="19">
        <f t="shared" si="2"/>
        <v>0</v>
      </c>
      <c r="S22" s="13">
        <f t="shared" si="3"/>
        <v>1</v>
      </c>
      <c r="T22" s="32" t="str">
        <f t="shared" si="4"/>
        <v>Ano</v>
      </c>
    </row>
    <row r="23" spans="1:41" ht="30" customHeight="1" x14ac:dyDescent="0.25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5"/>
        <v>0</v>
      </c>
      <c r="K23" s="23"/>
      <c r="L23" s="24"/>
      <c r="M23" s="24"/>
      <c r="N23" s="24"/>
      <c r="O23" s="24"/>
      <c r="P23" s="26">
        <f>J23+K23+L23+M23+N23+O23</f>
        <v>0</v>
      </c>
      <c r="Q23" s="24"/>
      <c r="R23" s="26">
        <f t="shared" si="2"/>
        <v>0</v>
      </c>
      <c r="S23" s="27">
        <f t="shared" si="3"/>
        <v>1</v>
      </c>
      <c r="T23" s="33" t="str">
        <f t="shared" si="4"/>
        <v>Ano</v>
      </c>
    </row>
  </sheetData>
  <mergeCells count="15">
    <mergeCell ref="A1:T1"/>
    <mergeCell ref="A2:C5"/>
    <mergeCell ref="D2:I2"/>
    <mergeCell ref="J2:J6"/>
    <mergeCell ref="K2:Q2"/>
    <mergeCell ref="R2:R6"/>
    <mergeCell ref="S2:S3"/>
    <mergeCell ref="T2:T3"/>
    <mergeCell ref="D3:I3"/>
    <mergeCell ref="K3:Q3"/>
    <mergeCell ref="P4:P6"/>
    <mergeCell ref="S4:S6"/>
    <mergeCell ref="T4:T6"/>
    <mergeCell ref="D5:I5"/>
    <mergeCell ref="K5:O5"/>
  </mergeCells>
  <conditionalFormatting sqref="T8:T11 T13:T23">
    <cfRule type="cellIs" dxfId="49" priority="5" stopIfTrue="1" operator="equal">
      <formula>"Ne"</formula>
    </cfRule>
    <cfRule type="cellIs" dxfId="48" priority="6" stopIfTrue="1" operator="equal">
      <formula>"Ano"</formula>
    </cfRule>
  </conditionalFormatting>
  <conditionalFormatting sqref="T12">
    <cfRule type="cellIs" dxfId="47" priority="1" stopIfTrue="1" operator="equal">
      <formula>"Ne"</formula>
    </cfRule>
    <cfRule type="cellIs" dxfId="46" priority="2" stopIfTrue="1" operator="equal">
      <formula>"Ano"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4"/>
  <sheetViews>
    <sheetView tabSelected="1" zoomScale="85" zoomScaleNormal="85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0.8867187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thickTop="1" thickBot="1" x14ac:dyDescent="0.3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thickBot="1" x14ac:dyDescent="0.3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 t="s">
        <v>19</v>
      </c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thickBot="1" x14ac:dyDescent="0.3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89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5"/>
      <c r="L8" s="14"/>
      <c r="M8" s="14"/>
      <c r="N8" s="14"/>
      <c r="O8" s="14"/>
      <c r="P8" s="19">
        <f t="shared" ref="P8:P23" si="1">J8+K8+L8+M8+N8+O8</f>
        <v>0</v>
      </c>
      <c r="Q8" s="14"/>
      <c r="R8" s="19">
        <f t="shared" ref="R8:R23" si="2">P8+Q8</f>
        <v>0</v>
      </c>
      <c r="S8" s="13">
        <f t="shared" ref="S8:S23" si="3">RANK(R8,$R$8:$R$23)</f>
        <v>1</v>
      </c>
      <c r="T8" s="32" t="str">
        <f t="shared" ref="T8:T23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5"/>
      <c r="L9" s="14"/>
      <c r="M9" s="14"/>
      <c r="N9" s="14"/>
      <c r="O9" s="14"/>
      <c r="P9" s="19">
        <f t="shared" si="1"/>
        <v>0</v>
      </c>
      <c r="Q9" s="14"/>
      <c r="R9" s="19">
        <f t="shared" si="2"/>
        <v>0</v>
      </c>
      <c r="S9" s="13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5"/>
      <c r="L10" s="14"/>
      <c r="M10" s="14"/>
      <c r="N10" s="14"/>
      <c r="O10" s="14"/>
      <c r="P10" s="19">
        <f t="shared" si="1"/>
        <v>0</v>
      </c>
      <c r="Q10" s="14"/>
      <c r="R10" s="19">
        <f t="shared" si="2"/>
        <v>0</v>
      </c>
      <c r="S10" s="13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5"/>
      <c r="L11" s="14"/>
      <c r="M11" s="14"/>
      <c r="N11" s="14"/>
      <c r="O11" s="14"/>
      <c r="P11" s="19">
        <f t="shared" si="1"/>
        <v>0</v>
      </c>
      <c r="Q11" s="14"/>
      <c r="R11" s="19">
        <f t="shared" si="2"/>
        <v>0</v>
      </c>
      <c r="S11" s="13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5"/>
      <c r="L12" s="14"/>
      <c r="M12" s="14"/>
      <c r="N12" s="14"/>
      <c r="O12" s="14"/>
      <c r="P12" s="19">
        <f t="shared" si="1"/>
        <v>0</v>
      </c>
      <c r="Q12" s="14"/>
      <c r="R12" s="19">
        <f t="shared" si="2"/>
        <v>0</v>
      </c>
      <c r="S12" s="13">
        <f t="shared" si="3"/>
        <v>1</v>
      </c>
      <c r="T12" s="32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5"/>
      <c r="L13" s="14"/>
      <c r="M13" s="14"/>
      <c r="N13" s="14"/>
      <c r="O13" s="14"/>
      <c r="P13" s="19">
        <f t="shared" si="1"/>
        <v>0</v>
      </c>
      <c r="Q13" s="14"/>
      <c r="R13" s="19">
        <f t="shared" si="2"/>
        <v>0</v>
      </c>
      <c r="S13" s="13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5"/>
      <c r="L14" s="14"/>
      <c r="M14" s="14"/>
      <c r="N14" s="14"/>
      <c r="O14" s="14"/>
      <c r="P14" s="19">
        <f t="shared" si="1"/>
        <v>0</v>
      </c>
      <c r="Q14" s="14"/>
      <c r="R14" s="19">
        <f t="shared" si="2"/>
        <v>0</v>
      </c>
      <c r="S14" s="13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5"/>
      <c r="L15" s="14"/>
      <c r="M15" s="14"/>
      <c r="N15" s="14"/>
      <c r="O15" s="14"/>
      <c r="P15" s="19">
        <f t="shared" si="1"/>
        <v>0</v>
      </c>
      <c r="Q15" s="14"/>
      <c r="R15" s="19">
        <f t="shared" si="2"/>
        <v>0</v>
      </c>
      <c r="S15" s="13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5"/>
      <c r="L16" s="14"/>
      <c r="M16" s="14"/>
      <c r="N16" s="14"/>
      <c r="O16" s="14"/>
      <c r="P16" s="19">
        <f t="shared" si="1"/>
        <v>0</v>
      </c>
      <c r="Q16" s="14"/>
      <c r="R16" s="19">
        <f t="shared" si="2"/>
        <v>0</v>
      </c>
      <c r="S16" s="13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5"/>
      <c r="L17" s="14"/>
      <c r="M17" s="14"/>
      <c r="N17" s="14"/>
      <c r="O17" s="14"/>
      <c r="P17" s="19">
        <f t="shared" si="1"/>
        <v>0</v>
      </c>
      <c r="Q17" s="14"/>
      <c r="R17" s="19">
        <f t="shared" si="2"/>
        <v>0</v>
      </c>
      <c r="S17" s="13">
        <f t="shared" si="3"/>
        <v>1</v>
      </c>
      <c r="T17" s="32" t="str">
        <f t="shared" si="4"/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5"/>
        <v>0</v>
      </c>
      <c r="K18" s="15"/>
      <c r="L18" s="14"/>
      <c r="M18" s="14"/>
      <c r="N18" s="14"/>
      <c r="O18" s="14"/>
      <c r="P18" s="19">
        <f t="shared" si="1"/>
        <v>0</v>
      </c>
      <c r="Q18" s="14"/>
      <c r="R18" s="19">
        <f t="shared" si="2"/>
        <v>0</v>
      </c>
      <c r="S18" s="13">
        <f t="shared" si="3"/>
        <v>1</v>
      </c>
      <c r="T18" s="32" t="str">
        <f t="shared" si="4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5"/>
        <v>0</v>
      </c>
      <c r="K19" s="15"/>
      <c r="L19" s="14"/>
      <c r="M19" s="14"/>
      <c r="N19" s="14"/>
      <c r="O19" s="14"/>
      <c r="P19" s="19">
        <f t="shared" si="1"/>
        <v>0</v>
      </c>
      <c r="Q19" s="14"/>
      <c r="R19" s="19">
        <f t="shared" si="2"/>
        <v>0</v>
      </c>
      <c r="S19" s="13">
        <f t="shared" si="3"/>
        <v>1</v>
      </c>
      <c r="T19" s="32" t="str">
        <f t="shared" si="4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3" customFormat="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5"/>
        <v>0</v>
      </c>
      <c r="K20" s="15"/>
      <c r="L20" s="14"/>
      <c r="M20" s="14"/>
      <c r="N20" s="14"/>
      <c r="O20" s="14"/>
      <c r="P20" s="19">
        <f t="shared" si="1"/>
        <v>0</v>
      </c>
      <c r="Q20" s="14"/>
      <c r="R20" s="19">
        <f t="shared" si="2"/>
        <v>0</v>
      </c>
      <c r="S20" s="13">
        <f t="shared" si="3"/>
        <v>1</v>
      </c>
      <c r="T20" s="32" t="str">
        <f t="shared" si="4"/>
        <v>Ano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5"/>
        <v>0</v>
      </c>
      <c r="K21" s="15"/>
      <c r="L21" s="14"/>
      <c r="M21" s="14"/>
      <c r="N21" s="14"/>
      <c r="O21" s="14"/>
      <c r="P21" s="19">
        <f t="shared" si="1"/>
        <v>0</v>
      </c>
      <c r="Q21" s="14"/>
      <c r="R21" s="19">
        <f t="shared" si="2"/>
        <v>0</v>
      </c>
      <c r="S21" s="13">
        <f t="shared" si="3"/>
        <v>1</v>
      </c>
      <c r="T21" s="32" t="str">
        <f t="shared" si="4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5"/>
        <v>0</v>
      </c>
      <c r="K22" s="15"/>
      <c r="L22" s="14"/>
      <c r="M22" s="14"/>
      <c r="N22" s="14"/>
      <c r="O22" s="14"/>
      <c r="P22" s="19">
        <f t="shared" si="1"/>
        <v>0</v>
      </c>
      <c r="Q22" s="14"/>
      <c r="R22" s="19">
        <f t="shared" si="2"/>
        <v>0</v>
      </c>
      <c r="S22" s="13">
        <f t="shared" si="3"/>
        <v>1</v>
      </c>
      <c r="T22" s="32" t="str">
        <f t="shared" si="4"/>
        <v>Ano</v>
      </c>
    </row>
    <row r="23" spans="1:41" ht="30" customHeight="1" thickBot="1" x14ac:dyDescent="0.3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5"/>
        <v>0</v>
      </c>
      <c r="K23" s="23"/>
      <c r="L23" s="24"/>
      <c r="M23" s="24"/>
      <c r="N23" s="24"/>
      <c r="O23" s="24"/>
      <c r="P23" s="26">
        <f t="shared" si="1"/>
        <v>0</v>
      </c>
      <c r="Q23" s="24"/>
      <c r="R23" s="26">
        <f t="shared" si="2"/>
        <v>0</v>
      </c>
      <c r="S23" s="27">
        <f t="shared" si="3"/>
        <v>1</v>
      </c>
      <c r="T23" s="33" t="str">
        <f t="shared" si="4"/>
        <v>Ano</v>
      </c>
    </row>
    <row r="24" spans="1:41" ht="13.8" thickTop="1" x14ac:dyDescent="0.25"/>
  </sheetData>
  <mergeCells count="15">
    <mergeCell ref="A1:T1"/>
    <mergeCell ref="A2:C5"/>
    <mergeCell ref="D2:I2"/>
    <mergeCell ref="J2:J6"/>
    <mergeCell ref="K2:Q2"/>
    <mergeCell ref="R2:R6"/>
    <mergeCell ref="S2:S3"/>
    <mergeCell ref="T2:T3"/>
    <mergeCell ref="D3:I3"/>
    <mergeCell ref="K3:Q3"/>
    <mergeCell ref="P4:P6"/>
    <mergeCell ref="S4:S6"/>
    <mergeCell ref="T4:T6"/>
    <mergeCell ref="D5:I5"/>
    <mergeCell ref="K5:O5"/>
  </mergeCells>
  <conditionalFormatting sqref="T8:T11 T13:T23">
    <cfRule type="cellIs" dxfId="45" priority="5" stopIfTrue="1" operator="equal">
      <formula>"Ne"</formula>
    </cfRule>
    <cfRule type="cellIs" dxfId="44" priority="6" stopIfTrue="1" operator="equal">
      <formula>"Ano"</formula>
    </cfRule>
  </conditionalFormatting>
  <conditionalFormatting sqref="T12">
    <cfRule type="cellIs" dxfId="43" priority="1" stopIfTrue="1" operator="equal">
      <formula>"Ne"</formula>
    </cfRule>
    <cfRule type="cellIs" dxfId="42" priority="2" stopIfTrue="1" operator="equal">
      <formula>"Ano"</formula>
    </cfRule>
  </conditionalFormatting>
  <pageMargins left="0.7" right="0.7" top="0.75" bottom="0.75" header="0.3" footer="0.3"/>
  <pageSetup paperSize="9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0.8867187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x14ac:dyDescent="0.25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x14ac:dyDescent="0.25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 t="s">
        <v>19</v>
      </c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x14ac:dyDescent="0.25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89"/>
    </row>
    <row r="8" spans="1:41" s="3" customFormat="1" ht="30" customHeight="1" x14ac:dyDescent="0.35">
      <c r="A8" s="37">
        <v>2</v>
      </c>
      <c r="B8" s="72">
        <v>59</v>
      </c>
      <c r="C8" s="73"/>
      <c r="D8" s="127"/>
      <c r="E8" s="128"/>
      <c r="F8" s="128"/>
      <c r="G8" s="128"/>
      <c r="H8" s="128"/>
      <c r="I8" s="129"/>
      <c r="J8" s="19">
        <f t="shared" ref="J8:J16" si="0">SUM(D8:I8)</f>
        <v>0</v>
      </c>
      <c r="K8" s="15"/>
      <c r="L8" s="14"/>
      <c r="M8" s="14"/>
      <c r="N8" s="14"/>
      <c r="O8" s="14"/>
      <c r="P8" s="19">
        <f t="shared" ref="P8:P23" si="1">J8+K8+L8+M8+N8+O8</f>
        <v>0</v>
      </c>
      <c r="Q8" s="14"/>
      <c r="R8" s="19">
        <f t="shared" ref="R8:R23" si="2">P8+Q8</f>
        <v>0</v>
      </c>
      <c r="S8" s="13">
        <f t="shared" ref="S8:S18" si="3">RANK(R8,$R$8:$R$23)</f>
        <v>1</v>
      </c>
      <c r="T8" s="32" t="str">
        <f t="shared" ref="T8:T23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35">
      <c r="A9" s="37">
        <v>3</v>
      </c>
      <c r="B9" s="72">
        <v>94</v>
      </c>
      <c r="C9" s="73"/>
      <c r="D9" s="127"/>
      <c r="E9" s="128"/>
      <c r="F9" s="128"/>
      <c r="G9" s="128"/>
      <c r="H9" s="128"/>
      <c r="I9" s="129"/>
      <c r="J9" s="19">
        <f t="shared" si="0"/>
        <v>0</v>
      </c>
      <c r="K9" s="15"/>
      <c r="L9" s="14"/>
      <c r="M9" s="14"/>
      <c r="N9" s="14"/>
      <c r="O9" s="14"/>
      <c r="P9" s="19">
        <f t="shared" si="1"/>
        <v>0</v>
      </c>
      <c r="Q9" s="14"/>
      <c r="R9" s="19">
        <f t="shared" si="2"/>
        <v>0</v>
      </c>
      <c r="S9" s="13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35">
      <c r="A10" s="37">
        <v>4</v>
      </c>
      <c r="B10" s="72">
        <v>95</v>
      </c>
      <c r="C10" s="73"/>
      <c r="D10" s="127"/>
      <c r="E10" s="128"/>
      <c r="F10" s="128"/>
      <c r="G10" s="128"/>
      <c r="H10" s="128"/>
      <c r="I10" s="129"/>
      <c r="J10" s="19">
        <f t="shared" si="0"/>
        <v>0</v>
      </c>
      <c r="K10" s="15"/>
      <c r="L10" s="14"/>
      <c r="M10" s="14"/>
      <c r="N10" s="14"/>
      <c r="O10" s="14"/>
      <c r="P10" s="19">
        <f t="shared" si="1"/>
        <v>0</v>
      </c>
      <c r="Q10" s="14"/>
      <c r="R10" s="19">
        <f t="shared" si="2"/>
        <v>0</v>
      </c>
      <c r="S10" s="13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35">
      <c r="A11" s="37">
        <v>5</v>
      </c>
      <c r="B11" s="72">
        <v>97</v>
      </c>
      <c r="C11" s="73"/>
      <c r="D11" s="130"/>
      <c r="E11" s="131"/>
      <c r="F11" s="131"/>
      <c r="G11" s="131"/>
      <c r="H11" s="131"/>
      <c r="I11" s="132"/>
      <c r="J11" s="19">
        <f t="shared" si="0"/>
        <v>0</v>
      </c>
      <c r="K11" s="15"/>
      <c r="L11" s="14"/>
      <c r="M11" s="14"/>
      <c r="N11" s="14"/>
      <c r="O11" s="14"/>
      <c r="P11" s="19">
        <f t="shared" si="1"/>
        <v>0</v>
      </c>
      <c r="Q11" s="14"/>
      <c r="R11" s="19">
        <f t="shared" si="2"/>
        <v>0</v>
      </c>
      <c r="S11" s="13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35">
      <c r="A12" s="37">
        <v>6</v>
      </c>
      <c r="B12" s="72">
        <v>101</v>
      </c>
      <c r="C12" s="73"/>
      <c r="D12" s="130"/>
      <c r="E12" s="131"/>
      <c r="F12" s="131"/>
      <c r="G12" s="131"/>
      <c r="H12" s="131"/>
      <c r="I12" s="132"/>
      <c r="J12" s="19">
        <f t="shared" si="0"/>
        <v>0</v>
      </c>
      <c r="K12" s="15"/>
      <c r="L12" s="14"/>
      <c r="M12" s="14"/>
      <c r="N12" s="14"/>
      <c r="O12" s="14"/>
      <c r="P12" s="19">
        <f t="shared" si="1"/>
        <v>0</v>
      </c>
      <c r="Q12" s="14"/>
      <c r="R12" s="19">
        <f t="shared" si="2"/>
        <v>0</v>
      </c>
      <c r="S12" s="13">
        <f t="shared" si="3"/>
        <v>1</v>
      </c>
      <c r="T12" s="32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35">
      <c r="A13" s="37">
        <v>7</v>
      </c>
      <c r="B13" s="72">
        <v>108</v>
      </c>
      <c r="C13" s="73"/>
      <c r="D13" s="127"/>
      <c r="E13" s="128"/>
      <c r="F13" s="128"/>
      <c r="G13" s="128"/>
      <c r="H13" s="128"/>
      <c r="I13" s="129"/>
      <c r="J13" s="19">
        <f t="shared" si="0"/>
        <v>0</v>
      </c>
      <c r="K13" s="15"/>
      <c r="L13" s="14"/>
      <c r="M13" s="14"/>
      <c r="N13" s="14"/>
      <c r="O13" s="14"/>
      <c r="P13" s="19">
        <f t="shared" si="1"/>
        <v>0</v>
      </c>
      <c r="Q13" s="14"/>
      <c r="R13" s="19">
        <f t="shared" si="2"/>
        <v>0</v>
      </c>
      <c r="S13" s="13">
        <f t="shared" si="3"/>
        <v>1</v>
      </c>
      <c r="T13" s="32" t="str">
        <f t="shared" si="4"/>
        <v>Ano</v>
      </c>
    </row>
    <row r="14" spans="1:41" ht="30" customHeight="1" x14ac:dyDescent="0.35">
      <c r="A14" s="37">
        <v>8</v>
      </c>
      <c r="B14" s="72">
        <v>119</v>
      </c>
      <c r="C14" s="73"/>
      <c r="D14" s="127"/>
      <c r="E14" s="128"/>
      <c r="F14" s="128"/>
      <c r="G14" s="128"/>
      <c r="H14" s="128"/>
      <c r="I14" s="129"/>
      <c r="J14" s="19">
        <f t="shared" si="0"/>
        <v>0</v>
      </c>
      <c r="K14" s="15"/>
      <c r="L14" s="14"/>
      <c r="M14" s="14"/>
      <c r="N14" s="14"/>
      <c r="O14" s="14"/>
      <c r="P14" s="19">
        <f t="shared" si="1"/>
        <v>0</v>
      </c>
      <c r="Q14" s="14"/>
      <c r="R14" s="19">
        <f t="shared" si="2"/>
        <v>0</v>
      </c>
      <c r="S14" s="13">
        <f t="shared" si="3"/>
        <v>1</v>
      </c>
      <c r="T14" s="32" t="str">
        <f t="shared" si="4"/>
        <v>Ano</v>
      </c>
    </row>
    <row r="15" spans="1:41" ht="30" customHeight="1" x14ac:dyDescent="0.35">
      <c r="A15" s="37">
        <v>9</v>
      </c>
      <c r="B15" s="72">
        <v>125</v>
      </c>
      <c r="C15" s="73"/>
      <c r="D15" s="127"/>
      <c r="E15" s="128"/>
      <c r="F15" s="128"/>
      <c r="G15" s="128"/>
      <c r="H15" s="128"/>
      <c r="I15" s="129"/>
      <c r="J15" s="19">
        <f t="shared" si="0"/>
        <v>0</v>
      </c>
      <c r="K15" s="15"/>
      <c r="L15" s="14"/>
      <c r="M15" s="14"/>
      <c r="N15" s="14"/>
      <c r="O15" s="14"/>
      <c r="P15" s="19">
        <f t="shared" si="1"/>
        <v>0</v>
      </c>
      <c r="Q15" s="14"/>
      <c r="R15" s="19">
        <f t="shared" si="2"/>
        <v>0</v>
      </c>
      <c r="S15" s="13">
        <f t="shared" si="3"/>
        <v>1</v>
      </c>
      <c r="T15" s="32" t="str">
        <f t="shared" si="4"/>
        <v>Ano</v>
      </c>
    </row>
    <row r="16" spans="1:41" s="4" customFormat="1" ht="30" customHeight="1" x14ac:dyDescent="0.35">
      <c r="A16" s="37">
        <v>10</v>
      </c>
      <c r="B16" s="72">
        <v>149</v>
      </c>
      <c r="C16" s="73"/>
      <c r="D16" s="127"/>
      <c r="E16" s="128"/>
      <c r="F16" s="128"/>
      <c r="G16" s="128"/>
      <c r="H16" s="128"/>
      <c r="I16" s="129"/>
      <c r="J16" s="19">
        <f t="shared" si="0"/>
        <v>0</v>
      </c>
      <c r="K16" s="15"/>
      <c r="L16" s="14"/>
      <c r="M16" s="14"/>
      <c r="N16" s="14"/>
      <c r="O16" s="14"/>
      <c r="P16" s="19">
        <f t="shared" si="1"/>
        <v>0</v>
      </c>
      <c r="Q16" s="14"/>
      <c r="R16" s="19">
        <f t="shared" si="2"/>
        <v>0</v>
      </c>
      <c r="S16" s="13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5">
      <c r="A17" s="37">
        <v>12</v>
      </c>
      <c r="B17" s="72">
        <v>161</v>
      </c>
      <c r="C17" s="73"/>
      <c r="D17" s="127"/>
      <c r="E17" s="128"/>
      <c r="F17" s="128"/>
      <c r="G17" s="128"/>
      <c r="H17" s="128"/>
      <c r="I17" s="129"/>
      <c r="J17" s="19">
        <f t="shared" ref="J17:J23" si="5">SUM(D17:I17)</f>
        <v>0</v>
      </c>
      <c r="K17" s="15"/>
      <c r="L17" s="14"/>
      <c r="M17" s="14"/>
      <c r="N17" s="14"/>
      <c r="O17" s="14"/>
      <c r="P17" s="19">
        <f t="shared" si="1"/>
        <v>0</v>
      </c>
      <c r="Q17" s="14"/>
      <c r="R17" s="19">
        <f t="shared" si="2"/>
        <v>0</v>
      </c>
      <c r="S17" s="13">
        <f t="shared" si="3"/>
        <v>1</v>
      </c>
      <c r="T17" s="32" t="str">
        <f t="shared" si="4"/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5">
      <c r="A18" s="37">
        <v>16</v>
      </c>
      <c r="B18" s="72">
        <v>205</v>
      </c>
      <c r="C18" s="73"/>
      <c r="D18" s="127"/>
      <c r="E18" s="128"/>
      <c r="F18" s="128"/>
      <c r="G18" s="128"/>
      <c r="H18" s="128"/>
      <c r="I18" s="129"/>
      <c r="J18" s="19">
        <f t="shared" si="5"/>
        <v>0</v>
      </c>
      <c r="K18" s="15"/>
      <c r="L18" s="14"/>
      <c r="M18" s="14"/>
      <c r="N18" s="14"/>
      <c r="O18" s="14"/>
      <c r="P18" s="19">
        <f t="shared" si="1"/>
        <v>0</v>
      </c>
      <c r="Q18" s="14"/>
      <c r="R18" s="19">
        <f t="shared" si="2"/>
        <v>0</v>
      </c>
      <c r="S18" s="13">
        <f t="shared" si="3"/>
        <v>1</v>
      </c>
      <c r="T18" s="32" t="str">
        <f t="shared" si="4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5"/>
        <v>0</v>
      </c>
      <c r="K19" s="15"/>
      <c r="L19" s="14"/>
      <c r="M19" s="14"/>
      <c r="N19" s="14"/>
      <c r="O19" s="14"/>
      <c r="P19" s="19">
        <f t="shared" si="1"/>
        <v>0</v>
      </c>
      <c r="Q19" s="14"/>
      <c r="R19" s="19">
        <f t="shared" si="2"/>
        <v>0</v>
      </c>
      <c r="S19" s="13"/>
      <c r="T19" s="32" t="str">
        <f t="shared" si="4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3" customFormat="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5"/>
        <v>0</v>
      </c>
      <c r="K20" s="15"/>
      <c r="L20" s="14"/>
      <c r="M20" s="14"/>
      <c r="N20" s="14"/>
      <c r="O20" s="14"/>
      <c r="P20" s="19">
        <f t="shared" si="1"/>
        <v>0</v>
      </c>
      <c r="Q20" s="14"/>
      <c r="R20" s="19">
        <f t="shared" si="2"/>
        <v>0</v>
      </c>
      <c r="S20" s="13"/>
      <c r="T20" s="32" t="str">
        <f t="shared" si="4"/>
        <v>Ano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5"/>
        <v>0</v>
      </c>
      <c r="K21" s="15"/>
      <c r="L21" s="14"/>
      <c r="M21" s="14"/>
      <c r="N21" s="14"/>
      <c r="O21" s="14"/>
      <c r="P21" s="19">
        <f t="shared" si="1"/>
        <v>0</v>
      </c>
      <c r="Q21" s="14"/>
      <c r="R21" s="19">
        <f t="shared" si="2"/>
        <v>0</v>
      </c>
      <c r="S21" s="13"/>
      <c r="T21" s="32" t="str">
        <f t="shared" si="4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5"/>
        <v>0</v>
      </c>
      <c r="K22" s="15"/>
      <c r="L22" s="14"/>
      <c r="M22" s="14"/>
      <c r="N22" s="14"/>
      <c r="O22" s="14"/>
      <c r="P22" s="19">
        <f t="shared" si="1"/>
        <v>0</v>
      </c>
      <c r="Q22" s="14"/>
      <c r="R22" s="19">
        <f t="shared" si="2"/>
        <v>0</v>
      </c>
      <c r="S22" s="13"/>
      <c r="T22" s="32" t="str">
        <f t="shared" si="4"/>
        <v>Ano</v>
      </c>
    </row>
    <row r="23" spans="1:41" ht="30" customHeight="1" x14ac:dyDescent="0.25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5"/>
        <v>0</v>
      </c>
      <c r="K23" s="23"/>
      <c r="L23" s="24"/>
      <c r="M23" s="24"/>
      <c r="N23" s="24"/>
      <c r="O23" s="24"/>
      <c r="P23" s="26">
        <f t="shared" si="1"/>
        <v>0</v>
      </c>
      <c r="Q23" s="24"/>
      <c r="R23" s="26">
        <f t="shared" si="2"/>
        <v>0</v>
      </c>
      <c r="S23" s="27"/>
      <c r="T23" s="33" t="str">
        <f t="shared" si="4"/>
        <v>Ano</v>
      </c>
    </row>
  </sheetData>
  <sortState ref="S8:S18">
    <sortCondition ref="S8:S18"/>
  </sortState>
  <mergeCells count="15">
    <mergeCell ref="A1:T1"/>
    <mergeCell ref="A2:C5"/>
    <mergeCell ref="D2:I2"/>
    <mergeCell ref="J2:J6"/>
    <mergeCell ref="K2:Q2"/>
    <mergeCell ref="R2:R6"/>
    <mergeCell ref="S2:S3"/>
    <mergeCell ref="T2:T3"/>
    <mergeCell ref="D3:I3"/>
    <mergeCell ref="K3:Q3"/>
    <mergeCell ref="P4:P6"/>
    <mergeCell ref="S4:S6"/>
    <mergeCell ref="T4:T6"/>
    <mergeCell ref="D5:I5"/>
    <mergeCell ref="K5:O5"/>
  </mergeCells>
  <conditionalFormatting sqref="T8:T11 T13:T23">
    <cfRule type="cellIs" dxfId="41" priority="5" stopIfTrue="1" operator="equal">
      <formula>"Ne"</formula>
    </cfRule>
    <cfRule type="cellIs" dxfId="40" priority="6" stopIfTrue="1" operator="equal">
      <formula>"Ano"</formula>
    </cfRule>
  </conditionalFormatting>
  <conditionalFormatting sqref="T12">
    <cfRule type="cellIs" dxfId="39" priority="1" stopIfTrue="1" operator="equal">
      <formula>"Ne"</formula>
    </cfRule>
    <cfRule type="cellIs" dxfId="38" priority="2" stopIfTrue="1" operator="equal">
      <formula>"Ano"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4"/>
  <sheetViews>
    <sheetView tabSelected="1" topLeftCell="A9" zoomScale="70" zoomScaleNormal="70" workbookViewId="0">
      <selection activeCell="M13" sqref="M13"/>
    </sheetView>
  </sheetViews>
  <sheetFormatPr defaultRowHeight="13.2" x14ac:dyDescent="0.25"/>
  <cols>
    <col min="1" max="1" width="5" customWidth="1"/>
    <col min="2" max="2" width="5.33203125" customWidth="1"/>
    <col min="3" max="3" width="32.33203125" customWidth="1"/>
    <col min="10" max="10" width="9.5546875" customWidth="1"/>
    <col min="11" max="11" width="12.33203125" customWidth="1"/>
    <col min="12" max="12" width="11.109375" customWidth="1"/>
    <col min="13" max="14" width="11" customWidth="1"/>
    <col min="15" max="15" width="10.33203125" customWidth="1"/>
    <col min="16" max="16" width="10.6640625" customWidth="1"/>
    <col min="17" max="17" width="10.33203125" customWidth="1"/>
    <col min="18" max="18" width="10.6640625" customWidth="1"/>
    <col min="19" max="19" width="9.5546875" customWidth="1"/>
    <col min="20" max="41" width="9.109375" style="5" customWidth="1"/>
  </cols>
  <sheetData>
    <row r="1" spans="1:41" ht="51" customHeight="1" thickTop="1" thickBot="1" x14ac:dyDescent="0.3">
      <c r="A1" s="17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8"/>
    </row>
    <row r="2" spans="1:41" ht="20.25" customHeight="1" x14ac:dyDescent="0.25">
      <c r="A2" s="178"/>
      <c r="B2" s="179"/>
      <c r="C2" s="180"/>
      <c r="D2" s="155" t="s">
        <v>31</v>
      </c>
      <c r="E2" s="156"/>
      <c r="F2" s="156"/>
      <c r="G2" s="156"/>
      <c r="H2" s="156"/>
      <c r="I2" s="156"/>
      <c r="J2" s="157" t="s">
        <v>0</v>
      </c>
      <c r="K2" s="155" t="s">
        <v>32</v>
      </c>
      <c r="L2" s="156"/>
      <c r="M2" s="156"/>
      <c r="N2" s="156"/>
      <c r="O2" s="156"/>
      <c r="P2" s="156"/>
      <c r="Q2" s="156"/>
      <c r="R2" s="160" t="s">
        <v>1</v>
      </c>
      <c r="S2" s="163" t="s">
        <v>2</v>
      </c>
      <c r="T2" s="165">
        <v>6</v>
      </c>
    </row>
    <row r="3" spans="1:41" ht="13.2" customHeight="1" thickBot="1" x14ac:dyDescent="0.3">
      <c r="A3" s="181"/>
      <c r="B3" s="153"/>
      <c r="C3" s="182"/>
      <c r="D3" s="168" t="s">
        <v>3</v>
      </c>
      <c r="E3" s="167"/>
      <c r="F3" s="167"/>
      <c r="G3" s="167"/>
      <c r="H3" s="167"/>
      <c r="I3" s="167"/>
      <c r="J3" s="158"/>
      <c r="K3" s="168" t="s">
        <v>3</v>
      </c>
      <c r="L3" s="167"/>
      <c r="M3" s="167"/>
      <c r="N3" s="167"/>
      <c r="O3" s="167"/>
      <c r="P3" s="167"/>
      <c r="Q3" s="169"/>
      <c r="R3" s="161"/>
      <c r="S3" s="164"/>
      <c r="T3" s="166"/>
    </row>
    <row r="4" spans="1:41" ht="35.25" customHeight="1" x14ac:dyDescent="0.25">
      <c r="A4" s="181"/>
      <c r="B4" s="153"/>
      <c r="C4" s="182"/>
      <c r="D4" s="95" t="s">
        <v>4</v>
      </c>
      <c r="E4" s="95" t="s">
        <v>5</v>
      </c>
      <c r="F4" s="95" t="s">
        <v>6</v>
      </c>
      <c r="G4" s="95" t="s">
        <v>7</v>
      </c>
      <c r="H4" s="95" t="s">
        <v>8</v>
      </c>
      <c r="I4" s="95" t="s">
        <v>9</v>
      </c>
      <c r="J4" s="158"/>
      <c r="K4" s="96" t="s">
        <v>10</v>
      </c>
      <c r="L4" s="95" t="s">
        <v>11</v>
      </c>
      <c r="M4" s="95" t="s">
        <v>12</v>
      </c>
      <c r="N4" s="95" t="s">
        <v>13</v>
      </c>
      <c r="O4" s="95" t="s">
        <v>14</v>
      </c>
      <c r="P4" s="170" t="s">
        <v>15</v>
      </c>
      <c r="Q4" s="71" t="s">
        <v>16</v>
      </c>
      <c r="R4" s="161"/>
      <c r="S4" s="158" t="s">
        <v>17</v>
      </c>
      <c r="T4" s="173" t="s">
        <v>18</v>
      </c>
    </row>
    <row r="5" spans="1:41" ht="13.2" customHeight="1" x14ac:dyDescent="0.25">
      <c r="A5" s="181"/>
      <c r="B5" s="153"/>
      <c r="C5" s="182"/>
      <c r="D5" s="175"/>
      <c r="E5" s="175"/>
      <c r="F5" s="175"/>
      <c r="G5" s="175"/>
      <c r="H5" s="175"/>
      <c r="I5" s="175"/>
      <c r="J5" s="158"/>
      <c r="K5" s="176" t="s">
        <v>19</v>
      </c>
      <c r="L5" s="175"/>
      <c r="M5" s="175"/>
      <c r="N5" s="175"/>
      <c r="O5" s="175"/>
      <c r="P5" s="171"/>
      <c r="Q5" s="71"/>
      <c r="R5" s="161"/>
      <c r="S5" s="158"/>
      <c r="T5" s="173"/>
    </row>
    <row r="6" spans="1:41" ht="42" customHeight="1" thickBot="1" x14ac:dyDescent="0.3">
      <c r="A6" s="35" t="s">
        <v>20</v>
      </c>
      <c r="B6" s="2" t="s">
        <v>21</v>
      </c>
      <c r="C6" s="8" t="s">
        <v>22</v>
      </c>
      <c r="D6" s="83">
        <v>10</v>
      </c>
      <c r="E6" s="83">
        <v>10</v>
      </c>
      <c r="F6" s="83">
        <v>10</v>
      </c>
      <c r="G6" s="83">
        <v>10</v>
      </c>
      <c r="H6" s="83">
        <v>10</v>
      </c>
      <c r="I6" s="84">
        <v>10</v>
      </c>
      <c r="J6" s="159"/>
      <c r="K6" s="144">
        <v>10</v>
      </c>
      <c r="L6" s="144">
        <v>10</v>
      </c>
      <c r="M6" s="83">
        <v>10</v>
      </c>
      <c r="N6" s="83">
        <v>10</v>
      </c>
      <c r="O6" s="83">
        <v>10</v>
      </c>
      <c r="P6" s="172"/>
      <c r="Q6" s="83">
        <v>20</v>
      </c>
      <c r="R6" s="162"/>
      <c r="S6" s="159"/>
      <c r="T6" s="174"/>
    </row>
    <row r="7" spans="1:41" ht="9.75" customHeight="1" x14ac:dyDescent="0.25">
      <c r="A7" s="36"/>
      <c r="B7" s="10"/>
      <c r="C7" s="90"/>
      <c r="D7" s="87"/>
      <c r="E7" s="87"/>
      <c r="F7" s="87"/>
      <c r="G7" s="87"/>
      <c r="H7" s="87"/>
      <c r="I7" s="88"/>
      <c r="J7" s="86"/>
      <c r="K7" s="86"/>
      <c r="L7" s="86"/>
      <c r="M7" s="87"/>
      <c r="N7" s="87"/>
      <c r="O7" s="87"/>
      <c r="P7" s="87"/>
      <c r="Q7" s="88"/>
      <c r="R7" s="86"/>
      <c r="S7" s="86"/>
      <c r="T7" s="89"/>
    </row>
    <row r="8" spans="1:41" s="3" customFormat="1" ht="30" customHeight="1" x14ac:dyDescent="0.25">
      <c r="A8" s="37">
        <v>2</v>
      </c>
      <c r="B8" s="72">
        <v>59</v>
      </c>
      <c r="C8" s="73"/>
      <c r="D8" s="120"/>
      <c r="E8" s="14"/>
      <c r="F8" s="14"/>
      <c r="G8" s="14"/>
      <c r="H8" s="14"/>
      <c r="I8" s="121"/>
      <c r="J8" s="19">
        <f t="shared" ref="J8:J16" si="0">SUM(D8:I8)</f>
        <v>0</v>
      </c>
      <c r="K8" s="15"/>
      <c r="L8" s="14"/>
      <c r="M8" s="14"/>
      <c r="N8" s="14"/>
      <c r="O8" s="16"/>
      <c r="P8" s="19">
        <f t="shared" ref="P8:P16" si="1">J8+K8+L8+M8+N8+O8</f>
        <v>0</v>
      </c>
      <c r="Q8" s="143"/>
      <c r="R8" s="19">
        <f t="shared" ref="R8:R16" si="2">P8+Q8</f>
        <v>0</v>
      </c>
      <c r="S8" s="13">
        <f t="shared" ref="S8:S23" si="3">RANK(R8,$R$8:$R$23)</f>
        <v>1</v>
      </c>
      <c r="T8" s="32" t="str">
        <f t="shared" ref="T8:T16" si="4">IF(S8&gt;$T$2,"Nie","Ano")</f>
        <v>Ano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s="3" customFormat="1" ht="30" customHeight="1" x14ac:dyDescent="0.25">
      <c r="A9" s="37">
        <v>3</v>
      </c>
      <c r="B9" s="72">
        <v>94</v>
      </c>
      <c r="C9" s="73"/>
      <c r="D9" s="120"/>
      <c r="E9" s="14"/>
      <c r="F9" s="14"/>
      <c r="G9" s="14"/>
      <c r="H9" s="14"/>
      <c r="I9" s="121"/>
      <c r="J9" s="19">
        <f t="shared" si="0"/>
        <v>0</v>
      </c>
      <c r="K9" s="15"/>
      <c r="L9" s="14"/>
      <c r="M9" s="14"/>
      <c r="N9" s="14"/>
      <c r="O9" s="16"/>
      <c r="P9" s="19">
        <f t="shared" si="1"/>
        <v>0</v>
      </c>
      <c r="Q9" s="143"/>
      <c r="R9" s="19">
        <f t="shared" si="2"/>
        <v>0</v>
      </c>
      <c r="S9" s="13">
        <f t="shared" si="3"/>
        <v>1</v>
      </c>
      <c r="T9" s="32" t="str">
        <f t="shared" si="4"/>
        <v>Ano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s="3" customFormat="1" ht="30" customHeight="1" x14ac:dyDescent="0.25">
      <c r="A10" s="37">
        <v>4</v>
      </c>
      <c r="B10" s="72">
        <v>95</v>
      </c>
      <c r="C10" s="73"/>
      <c r="D10" s="120"/>
      <c r="E10" s="14"/>
      <c r="F10" s="14"/>
      <c r="G10" s="14"/>
      <c r="H10" s="14"/>
      <c r="I10" s="121"/>
      <c r="J10" s="19">
        <f t="shared" si="0"/>
        <v>0</v>
      </c>
      <c r="K10" s="15"/>
      <c r="L10" s="14"/>
      <c r="M10" s="14"/>
      <c r="N10" s="14"/>
      <c r="O10" s="16"/>
      <c r="P10" s="19">
        <f t="shared" si="1"/>
        <v>0</v>
      </c>
      <c r="Q10" s="143"/>
      <c r="R10" s="19">
        <f t="shared" si="2"/>
        <v>0</v>
      </c>
      <c r="S10" s="13">
        <f t="shared" si="3"/>
        <v>1</v>
      </c>
      <c r="T10" s="32" t="str">
        <f t="shared" si="4"/>
        <v>Ano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s="3" customFormat="1" ht="30" customHeight="1" x14ac:dyDescent="0.25">
      <c r="A11" s="37">
        <v>5</v>
      </c>
      <c r="B11" s="72">
        <v>97</v>
      </c>
      <c r="C11" s="73"/>
      <c r="D11" s="120"/>
      <c r="E11" s="14"/>
      <c r="F11" s="14"/>
      <c r="G11" s="14"/>
      <c r="H11" s="14"/>
      <c r="I11" s="121"/>
      <c r="J11" s="19">
        <f t="shared" si="0"/>
        <v>0</v>
      </c>
      <c r="K11" s="15"/>
      <c r="L11" s="14"/>
      <c r="M11" s="14"/>
      <c r="N11" s="14"/>
      <c r="O11" s="16"/>
      <c r="P11" s="19">
        <f t="shared" si="1"/>
        <v>0</v>
      </c>
      <c r="Q11" s="143"/>
      <c r="R11" s="19">
        <f t="shared" si="2"/>
        <v>0</v>
      </c>
      <c r="S11" s="13">
        <f t="shared" si="3"/>
        <v>1</v>
      </c>
      <c r="T11" s="32" t="str">
        <f t="shared" si="4"/>
        <v>Ano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1" s="3" customFormat="1" ht="30" customHeight="1" x14ac:dyDescent="0.25">
      <c r="A12" s="37">
        <v>6</v>
      </c>
      <c r="B12" s="72">
        <v>101</v>
      </c>
      <c r="C12" s="73"/>
      <c r="D12" s="120"/>
      <c r="E12" s="14"/>
      <c r="F12" s="14"/>
      <c r="G12" s="14"/>
      <c r="H12" s="14"/>
      <c r="I12" s="121"/>
      <c r="J12" s="19">
        <f t="shared" si="0"/>
        <v>0</v>
      </c>
      <c r="K12" s="15"/>
      <c r="L12" s="14"/>
      <c r="M12" s="14"/>
      <c r="N12" s="14"/>
      <c r="O12" s="16"/>
      <c r="P12" s="19">
        <f t="shared" si="1"/>
        <v>0</v>
      </c>
      <c r="Q12" s="143"/>
      <c r="R12" s="19">
        <f t="shared" si="2"/>
        <v>0</v>
      </c>
      <c r="S12" s="13">
        <f t="shared" si="3"/>
        <v>1</v>
      </c>
      <c r="T12" s="32" t="str">
        <f t="shared" si="4"/>
        <v>Ano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30" customHeight="1" x14ac:dyDescent="0.25">
      <c r="A13" s="37">
        <v>7</v>
      </c>
      <c r="B13" s="72">
        <v>108</v>
      </c>
      <c r="C13" s="73"/>
      <c r="D13" s="120"/>
      <c r="E13" s="14"/>
      <c r="F13" s="14"/>
      <c r="G13" s="14"/>
      <c r="H13" s="14"/>
      <c r="I13" s="121"/>
      <c r="J13" s="19">
        <f t="shared" si="0"/>
        <v>0</v>
      </c>
      <c r="K13" s="15"/>
      <c r="L13" s="14"/>
      <c r="M13" s="14"/>
      <c r="N13" s="14"/>
      <c r="O13" s="16"/>
      <c r="P13" s="19">
        <f t="shared" si="1"/>
        <v>0</v>
      </c>
      <c r="Q13" s="143"/>
      <c r="R13" s="19">
        <f t="shared" si="2"/>
        <v>0</v>
      </c>
      <c r="S13" s="13">
        <f t="shared" si="3"/>
        <v>1</v>
      </c>
      <c r="T13" s="32" t="str">
        <f t="shared" si="4"/>
        <v>Ano</v>
      </c>
    </row>
    <row r="14" spans="1:41" ht="30" customHeight="1" x14ac:dyDescent="0.25">
      <c r="A14" s="37">
        <v>8</v>
      </c>
      <c r="B14" s="72">
        <v>119</v>
      </c>
      <c r="C14" s="73"/>
      <c r="D14" s="120"/>
      <c r="E14" s="14"/>
      <c r="F14" s="14"/>
      <c r="G14" s="14"/>
      <c r="H14" s="14"/>
      <c r="I14" s="121"/>
      <c r="J14" s="19">
        <f t="shared" si="0"/>
        <v>0</v>
      </c>
      <c r="K14" s="15"/>
      <c r="L14" s="14"/>
      <c r="M14" s="14"/>
      <c r="N14" s="14"/>
      <c r="O14" s="16"/>
      <c r="P14" s="19">
        <f t="shared" si="1"/>
        <v>0</v>
      </c>
      <c r="Q14" s="143"/>
      <c r="R14" s="19">
        <f t="shared" si="2"/>
        <v>0</v>
      </c>
      <c r="S14" s="13">
        <f t="shared" si="3"/>
        <v>1</v>
      </c>
      <c r="T14" s="32" t="str">
        <f t="shared" si="4"/>
        <v>Ano</v>
      </c>
    </row>
    <row r="15" spans="1:41" ht="30" customHeight="1" x14ac:dyDescent="0.25">
      <c r="A15" s="37">
        <v>9</v>
      </c>
      <c r="B15" s="72">
        <v>125</v>
      </c>
      <c r="C15" s="73"/>
      <c r="D15" s="120"/>
      <c r="E15" s="14"/>
      <c r="F15" s="14"/>
      <c r="G15" s="14"/>
      <c r="H15" s="14"/>
      <c r="I15" s="121"/>
      <c r="J15" s="19">
        <f t="shared" si="0"/>
        <v>0</v>
      </c>
      <c r="K15" s="15"/>
      <c r="L15" s="14"/>
      <c r="M15" s="14"/>
      <c r="N15" s="14"/>
      <c r="O15" s="16"/>
      <c r="P15" s="19">
        <f t="shared" si="1"/>
        <v>0</v>
      </c>
      <c r="Q15" s="143"/>
      <c r="R15" s="19">
        <f t="shared" si="2"/>
        <v>0</v>
      </c>
      <c r="S15" s="13">
        <f t="shared" si="3"/>
        <v>1</v>
      </c>
      <c r="T15" s="32" t="str">
        <f t="shared" si="4"/>
        <v>Ano</v>
      </c>
    </row>
    <row r="16" spans="1:41" s="4" customFormat="1" ht="30" customHeight="1" x14ac:dyDescent="0.3">
      <c r="A16" s="37">
        <v>10</v>
      </c>
      <c r="B16" s="72">
        <v>149</v>
      </c>
      <c r="C16" s="73"/>
      <c r="D16" s="120"/>
      <c r="E16" s="14"/>
      <c r="F16" s="14"/>
      <c r="G16" s="14"/>
      <c r="H16" s="14"/>
      <c r="I16" s="121"/>
      <c r="J16" s="19">
        <f t="shared" si="0"/>
        <v>0</v>
      </c>
      <c r="K16" s="15"/>
      <c r="L16" s="14"/>
      <c r="M16" s="14"/>
      <c r="N16" s="14"/>
      <c r="O16" s="16"/>
      <c r="P16" s="19">
        <f t="shared" si="1"/>
        <v>0</v>
      </c>
      <c r="Q16" s="143"/>
      <c r="R16" s="19">
        <f t="shared" si="2"/>
        <v>0</v>
      </c>
      <c r="S16" s="13">
        <f t="shared" si="3"/>
        <v>1</v>
      </c>
      <c r="T16" s="32" t="str">
        <f t="shared" si="4"/>
        <v>Ano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4" customFormat="1" ht="30" customHeight="1" x14ac:dyDescent="0.3">
      <c r="A17" s="37">
        <v>12</v>
      </c>
      <c r="B17" s="72">
        <v>161</v>
      </c>
      <c r="C17" s="73"/>
      <c r="D17" s="120"/>
      <c r="E17" s="14"/>
      <c r="F17" s="14"/>
      <c r="G17" s="14"/>
      <c r="H17" s="14"/>
      <c r="I17" s="121"/>
      <c r="J17" s="19">
        <f t="shared" ref="J17:J23" si="5">SUM(D17:I17)</f>
        <v>0</v>
      </c>
      <c r="K17" s="15"/>
      <c r="L17" s="14"/>
      <c r="M17" s="14"/>
      <c r="N17" s="14"/>
      <c r="O17" s="16"/>
      <c r="P17" s="19">
        <f t="shared" ref="P17:P23" si="6">J17+K17+L17+M17+N17+O17</f>
        <v>0</v>
      </c>
      <c r="Q17" s="143"/>
      <c r="R17" s="19">
        <f t="shared" ref="R17:R23" si="7">P17+Q17</f>
        <v>0</v>
      </c>
      <c r="S17" s="13">
        <f t="shared" si="3"/>
        <v>1</v>
      </c>
      <c r="T17" s="32" t="str">
        <f t="shared" ref="T17:T23" si="8">IF(S17&gt;$T$2,"Nie","Ano")</f>
        <v>Ano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4" customFormat="1" ht="30" customHeight="1" x14ac:dyDescent="0.3">
      <c r="A18" s="37">
        <v>16</v>
      </c>
      <c r="B18" s="72">
        <v>205</v>
      </c>
      <c r="C18" s="73"/>
      <c r="D18" s="120"/>
      <c r="E18" s="14"/>
      <c r="F18" s="14"/>
      <c r="G18" s="14"/>
      <c r="H18" s="14"/>
      <c r="I18" s="121"/>
      <c r="J18" s="19">
        <f t="shared" si="5"/>
        <v>0</v>
      </c>
      <c r="K18" s="15"/>
      <c r="L18" s="14"/>
      <c r="M18" s="14"/>
      <c r="N18" s="14"/>
      <c r="O18" s="16"/>
      <c r="P18" s="19">
        <f t="shared" si="6"/>
        <v>0</v>
      </c>
      <c r="Q18" s="143"/>
      <c r="R18" s="19">
        <f t="shared" si="7"/>
        <v>0</v>
      </c>
      <c r="S18" s="13">
        <f t="shared" si="3"/>
        <v>1</v>
      </c>
      <c r="T18" s="32" t="str">
        <f t="shared" si="8"/>
        <v>Ano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4" customFormat="1" ht="30" customHeight="1" x14ac:dyDescent="0.3">
      <c r="A19" s="37">
        <v>18</v>
      </c>
      <c r="B19" s="37"/>
      <c r="C19" s="12"/>
      <c r="D19" s="15"/>
      <c r="E19" s="14"/>
      <c r="F19" s="14"/>
      <c r="G19" s="14"/>
      <c r="H19" s="14"/>
      <c r="I19" s="16"/>
      <c r="J19" s="19">
        <f t="shared" si="5"/>
        <v>0</v>
      </c>
      <c r="K19" s="15"/>
      <c r="L19" s="14"/>
      <c r="M19" s="14"/>
      <c r="N19" s="14"/>
      <c r="O19" s="16"/>
      <c r="P19" s="19">
        <f t="shared" si="6"/>
        <v>0</v>
      </c>
      <c r="Q19" s="14"/>
      <c r="R19" s="19">
        <f t="shared" si="7"/>
        <v>0</v>
      </c>
      <c r="S19" s="13">
        <f t="shared" si="3"/>
        <v>1</v>
      </c>
      <c r="T19" s="32" t="str">
        <f t="shared" si="8"/>
        <v>Ano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3" customFormat="1" ht="30" customHeight="1" x14ac:dyDescent="0.25">
      <c r="A20" s="37">
        <v>19</v>
      </c>
      <c r="B20" s="37"/>
      <c r="C20" s="12"/>
      <c r="D20" s="15"/>
      <c r="E20" s="14"/>
      <c r="F20" s="14"/>
      <c r="G20" s="14"/>
      <c r="H20" s="14"/>
      <c r="I20" s="16"/>
      <c r="J20" s="19">
        <f t="shared" si="5"/>
        <v>0</v>
      </c>
      <c r="K20" s="15"/>
      <c r="L20" s="14"/>
      <c r="M20" s="14"/>
      <c r="N20" s="14"/>
      <c r="O20" s="16"/>
      <c r="P20" s="19">
        <f t="shared" si="6"/>
        <v>0</v>
      </c>
      <c r="Q20" s="14"/>
      <c r="R20" s="19">
        <f t="shared" si="7"/>
        <v>0</v>
      </c>
      <c r="S20" s="13">
        <f t="shared" si="3"/>
        <v>1</v>
      </c>
      <c r="T20" s="32" t="str">
        <f t="shared" si="8"/>
        <v>Ano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1:41" ht="30" customHeight="1" x14ac:dyDescent="0.25">
      <c r="A21" s="37">
        <v>20</v>
      </c>
      <c r="B21" s="37"/>
      <c r="C21" s="12"/>
      <c r="D21" s="15"/>
      <c r="E21" s="14"/>
      <c r="F21" s="14"/>
      <c r="G21" s="14"/>
      <c r="H21" s="14"/>
      <c r="I21" s="16"/>
      <c r="J21" s="19">
        <f t="shared" si="5"/>
        <v>0</v>
      </c>
      <c r="K21" s="15"/>
      <c r="L21" s="14"/>
      <c r="M21" s="14"/>
      <c r="N21" s="14"/>
      <c r="O21" s="16"/>
      <c r="P21" s="19">
        <f t="shared" si="6"/>
        <v>0</v>
      </c>
      <c r="Q21" s="14"/>
      <c r="R21" s="19">
        <f t="shared" si="7"/>
        <v>0</v>
      </c>
      <c r="S21" s="13">
        <f t="shared" si="3"/>
        <v>1</v>
      </c>
      <c r="T21" s="32" t="str">
        <f t="shared" si="8"/>
        <v>Ano</v>
      </c>
    </row>
    <row r="22" spans="1:41" ht="30" customHeight="1" x14ac:dyDescent="0.25">
      <c r="A22" s="37">
        <v>21</v>
      </c>
      <c r="B22" s="37"/>
      <c r="C22" s="12"/>
      <c r="D22" s="15"/>
      <c r="E22" s="14"/>
      <c r="F22" s="14"/>
      <c r="G22" s="14"/>
      <c r="H22" s="14"/>
      <c r="I22" s="16"/>
      <c r="J22" s="19">
        <f t="shared" si="5"/>
        <v>0</v>
      </c>
      <c r="K22" s="15"/>
      <c r="L22" s="14"/>
      <c r="M22" s="14"/>
      <c r="N22" s="14"/>
      <c r="O22" s="16"/>
      <c r="P22" s="19">
        <f t="shared" si="6"/>
        <v>0</v>
      </c>
      <c r="Q22" s="14"/>
      <c r="R22" s="19">
        <f t="shared" si="7"/>
        <v>0</v>
      </c>
      <c r="S22" s="13">
        <f t="shared" si="3"/>
        <v>1</v>
      </c>
      <c r="T22" s="32" t="str">
        <f t="shared" si="8"/>
        <v>Ano</v>
      </c>
    </row>
    <row r="23" spans="1:41" ht="30" customHeight="1" thickBot="1" x14ac:dyDescent="0.3">
      <c r="A23" s="37">
        <v>22</v>
      </c>
      <c r="B23" s="38"/>
      <c r="C23" s="22"/>
      <c r="D23" s="23"/>
      <c r="E23" s="24"/>
      <c r="F23" s="24"/>
      <c r="G23" s="24"/>
      <c r="H23" s="24"/>
      <c r="I23" s="25"/>
      <c r="J23" s="26">
        <f t="shared" si="5"/>
        <v>0</v>
      </c>
      <c r="K23" s="23"/>
      <c r="L23" s="24"/>
      <c r="M23" s="24"/>
      <c r="N23" s="24"/>
      <c r="O23" s="25"/>
      <c r="P23" s="26">
        <f t="shared" si="6"/>
        <v>0</v>
      </c>
      <c r="Q23" s="24"/>
      <c r="R23" s="26">
        <f t="shared" si="7"/>
        <v>0</v>
      </c>
      <c r="S23" s="27">
        <f t="shared" si="3"/>
        <v>1</v>
      </c>
      <c r="T23" s="33" t="str">
        <f t="shared" si="8"/>
        <v>Ano</v>
      </c>
    </row>
    <row r="24" spans="1:41" ht="13.8" thickTop="1" x14ac:dyDescent="0.25"/>
  </sheetData>
  <mergeCells count="15">
    <mergeCell ref="A1:T1"/>
    <mergeCell ref="S2:S3"/>
    <mergeCell ref="T2:T3"/>
    <mergeCell ref="S4:S6"/>
    <mergeCell ref="T4:T6"/>
    <mergeCell ref="A2:C5"/>
    <mergeCell ref="R2:R6"/>
    <mergeCell ref="D2:I2"/>
    <mergeCell ref="J2:J6"/>
    <mergeCell ref="K2:Q2"/>
    <mergeCell ref="D3:I3"/>
    <mergeCell ref="K3:Q3"/>
    <mergeCell ref="P4:P6"/>
    <mergeCell ref="D5:I5"/>
    <mergeCell ref="K5:O5"/>
  </mergeCells>
  <conditionalFormatting sqref="T8:T11 T13:T23">
    <cfRule type="cellIs" dxfId="37" priority="7" stopIfTrue="1" operator="equal">
      <formula>"Ne"</formula>
    </cfRule>
    <cfRule type="cellIs" dxfId="36" priority="8" stopIfTrue="1" operator="equal">
      <formula>"Ano"</formula>
    </cfRule>
  </conditionalFormatting>
  <conditionalFormatting sqref="T12">
    <cfRule type="cellIs" dxfId="35" priority="3" stopIfTrue="1" operator="equal">
      <formula>"Ne"</formula>
    </cfRule>
    <cfRule type="cellIs" dxfId="34" priority="4" stopIfTrue="1" operator="equal">
      <formula>"Ano"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D33ABE0F54844198055484CF1D37E8" ma:contentTypeVersion="4" ma:contentTypeDescription="Umožňuje vytvoriť nový dokument." ma:contentTypeScope="" ma:versionID="72a0b050cf58ee8c8957ef034aa7c76d">
  <xsd:schema xmlns:xsd="http://www.w3.org/2001/XMLSchema" xmlns:xs="http://www.w3.org/2001/XMLSchema" xmlns:p="http://schemas.microsoft.com/office/2006/metadata/properties" xmlns:ns2="6b1daac5-28e1-4040-9917-8e04eae7430b" targetNamespace="http://schemas.microsoft.com/office/2006/metadata/properties" ma:root="true" ma:fieldsID="dc0300c6e5e9cba1d573c26c5a5bebad" ns2:_="">
    <xsd:import namespace="6b1daac5-28e1-4040-9917-8e04eae743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daac5-28e1-4040-9917-8e04eae74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F85590-025C-4D40-99AE-B6978CB6AC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B69477-8B8F-4CBE-B6E4-858B0AC0D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1daac5-28e1-4040-9917-8e04eae743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4408C9-5903-4436-878E-372110A158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16</vt:i4>
      </vt:variant>
    </vt:vector>
  </HeadingPairs>
  <TitlesOfParts>
    <vt:vector size="16" baseType="lpstr">
      <vt:lpstr>T</vt:lpstr>
      <vt:lpstr>J</vt:lpstr>
      <vt:lpstr>L</vt:lpstr>
      <vt:lpstr>Z</vt:lpstr>
      <vt:lpstr>N</vt:lpstr>
      <vt:lpstr>F</vt:lpstr>
      <vt:lpstr>K</vt:lpstr>
      <vt:lpstr>B</vt:lpstr>
      <vt:lpstr>I</vt:lpstr>
      <vt:lpstr>M</vt:lpstr>
      <vt:lpstr>H</vt:lpstr>
      <vt:lpstr>E</vt:lpstr>
      <vt:lpstr>G</vt:lpstr>
      <vt:lpstr>D</vt:lpstr>
      <vt:lpstr>C</vt:lpstr>
      <vt:lpstr>HD_finak</vt:lpstr>
    </vt:vector>
  </TitlesOfParts>
  <Manager/>
  <Company>VSMU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FTF</dc:creator>
  <cp:keywords/>
  <dc:description/>
  <cp:lastModifiedBy>Používateľ systému Windows</cp:lastModifiedBy>
  <cp:revision/>
  <dcterms:created xsi:type="dcterms:W3CDTF">2004-01-16T11:05:14Z</dcterms:created>
  <dcterms:modified xsi:type="dcterms:W3CDTF">2021-02-14T19:39:19Z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0x01010045D33ABE0F54844198055484CF1D37E8</vt:lpwstr>
  </property>
</Properties>
</file>